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80" windowHeight="1137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Foglio1!$A$1:$AG$30</definedName>
  </definedNames>
  <calcPr calcId="125725" concurrentCalc="0"/>
</workbook>
</file>

<file path=xl/calcChain.xml><?xml version="1.0" encoding="utf-8"?>
<calcChain xmlns="http://schemas.openxmlformats.org/spreadsheetml/2006/main">
  <c r="AB34" i="1"/>
  <c r="AA33"/>
  <c r="W34"/>
  <c r="AB31"/>
  <c r="AA32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4"/>
  <c r="Z34"/>
  <c r="Y34"/>
  <c r="AA35"/>
</calcChain>
</file>

<file path=xl/sharedStrings.xml><?xml version="1.0" encoding="utf-8"?>
<sst xmlns="http://schemas.openxmlformats.org/spreadsheetml/2006/main" count="571" uniqueCount="210">
  <si>
    <t xml:space="preserve">Numero intervento CUI
</t>
  </si>
  <si>
    <t xml:space="preserve">Codice Fiscale Amministrazione </t>
  </si>
  <si>
    <t>Prima annualità del primo programma nel quale l'intervento è stato inserito</t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</si>
  <si>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</si>
  <si>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</si>
  <si>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</si>
  <si>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</si>
  <si>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</si>
  <si>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</si>
  <si>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</si>
  <si>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</si>
  <si>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</si>
  <si>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</si>
  <si>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</si>
  <si>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</si>
  <si>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</si>
  <si>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</si>
  <si>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</si>
  <si>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</si>
  <si>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>Stima costi Programma
Totale</t>
  </si>
  <si>
    <t>Apporto di capitale privato - Importo</t>
  </si>
  <si>
    <t>Apporto di capitale privato - Tipologia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</si>
  <si>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</si>
  <si>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</si>
  <si>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</si>
  <si>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</si>
  <si>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</si>
  <si>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</si>
  <si>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</si>
  <si>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</si>
  <si>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</si>
  <si>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</si>
  <si>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</si>
  <si>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</si>
  <si>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</si>
  <si>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</si>
  <si>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001</t>
  </si>
  <si>
    <t>ITF12</t>
  </si>
  <si>
    <t>SERVIZI</t>
  </si>
  <si>
    <t>60130000-8</t>
  </si>
  <si>
    <t xml:space="preserve">Servizio di trasporto scolastico </t>
  </si>
  <si>
    <t>si</t>
  </si>
  <si>
    <t>1</t>
  </si>
  <si>
    <t>MRCLRN65R59F942F</t>
  </si>
  <si>
    <t>LINEE</t>
  </si>
  <si>
    <t>TARIFFE</t>
  </si>
  <si>
    <t>NO</t>
  </si>
  <si>
    <t>002</t>
  </si>
  <si>
    <t>55523100-3</t>
  </si>
  <si>
    <t xml:space="preserve">Servizio di refezione scolastica </t>
  </si>
  <si>
    <t>003</t>
  </si>
  <si>
    <t>85312000-9</t>
  </si>
  <si>
    <t>Servizio di assistenza e integrazione  profughi</t>
  </si>
  <si>
    <t>no</t>
  </si>
  <si>
    <t>004</t>
  </si>
  <si>
    <t>79953000-9</t>
  </si>
  <si>
    <t>2</t>
  </si>
  <si>
    <t>Spomsor/ biglietti/ proventi attività somminitrazione alimenti e bevande</t>
  </si>
  <si>
    <t>005</t>
  </si>
  <si>
    <t>75112000-4</t>
  </si>
  <si>
    <t>006</t>
  </si>
  <si>
    <t>60172000-4</t>
  </si>
  <si>
    <t xml:space="preserve">Servizio bus Navetta collegamento Frazioni centro  periodo estivo </t>
  </si>
  <si>
    <t xml:space="preserve">si </t>
  </si>
  <si>
    <t>007</t>
  </si>
  <si>
    <t>75125000-8</t>
  </si>
  <si>
    <t>Annualità nella quale si prevede di dare avvio alla procedura di acquisto</t>
  </si>
  <si>
    <t xml:space="preserve"> Identificativo della procedura di acquisto</t>
  </si>
  <si>
    <t>Si intende delegare a Centrale di Committenza o Soggetto Aggregatore la procedura di acquisto</t>
  </si>
  <si>
    <t>SCHEDA B: ELENCO DEGLI ACQUISTI DI BENI E SERVIZI DI IMPORTO UNITARIO STIMATO SUPERIORE A 1 MILIONE DI EURO</t>
  </si>
  <si>
    <t>00176150670</t>
  </si>
  <si>
    <t>SERVIZIO DI MANUTENZIONE IMPIANTI ASCENSORE</t>
  </si>
  <si>
    <t>LVLGCR61P06C169Q</t>
  </si>
  <si>
    <t>IMPIANTI</t>
  </si>
  <si>
    <t>G91J22000240006</t>
  </si>
  <si>
    <t>G91J22000230006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</si>
  <si>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</si>
  <si>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</si>
  <si>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SI</t>
  </si>
  <si>
    <t>Servizio</t>
  </si>
  <si>
    <t>Affidamento servizio gestione canone unico</t>
  </si>
  <si>
    <t>Servizio Telefonico</t>
  </si>
  <si>
    <t>Servizi informatici - Software e Hardware</t>
  </si>
  <si>
    <t>Spese postali</t>
  </si>
  <si>
    <t xml:space="preserve">M1C1 PNRR - Abilitazione al CLOUD per le PA Locali Comunali </t>
  </si>
  <si>
    <t>M1C1 PNRR - Esperienza del cittadino nei servizi pubblici</t>
  </si>
  <si>
    <t>Dott.ssa Crisucci Antonietta</t>
  </si>
  <si>
    <t>L'acquisto è relativo a nuovo affidamento di contratto in essere</t>
  </si>
  <si>
    <t>codice ASUSA</t>
  </si>
  <si>
    <t xml:space="preserve">CENTRALE DI COMMITTENZA O SOGGETTO AGGREGATORE AL QUALE SI FARA' RICORSO PER L'ESPLETAMENTO DELLA PROCEDURA DI AFFIDAMENTO (9)
</t>
  </si>
  <si>
    <t>Acquisto aggiunto o variato a seguito di modifica programma (10)</t>
  </si>
  <si>
    <t>SERVIZIO DIRETTORE TECNICO PER SERVIZIO IGIENE URBANA</t>
  </si>
  <si>
    <t>Ing. Di Ventura Claudio</t>
  </si>
  <si>
    <t>DVNCLD78D25A345Y</t>
  </si>
  <si>
    <t>SERVIZIO</t>
  </si>
  <si>
    <t>Dott.ssa Marcelli Lorena</t>
  </si>
  <si>
    <t>Geom. Lavalle Giancarlo</t>
  </si>
  <si>
    <t>Cognome e Nome  responsabile procedimento  (RUP)</t>
  </si>
  <si>
    <t>GESTIONE SERVIZI NECROFORICI CIMITERIALI</t>
  </si>
  <si>
    <t>SELEZIONE MULTIMATERIALE E SMALTIMENTO SOVVALLO</t>
  </si>
  <si>
    <t>ACQUISTO BUONI CARURANTE</t>
  </si>
  <si>
    <t>FORNITURE</t>
  </si>
  <si>
    <t>Geom. Cianci Guido</t>
  </si>
  <si>
    <t>CNCGDU66P22L103B</t>
  </si>
  <si>
    <t>FORNITURA</t>
  </si>
  <si>
    <t>00176150670202300001</t>
  </si>
  <si>
    <t>00176150670202300002</t>
  </si>
  <si>
    <t>00176150670202300003</t>
  </si>
  <si>
    <t>00176150670202300004</t>
  </si>
  <si>
    <t>00176150670202300005</t>
  </si>
  <si>
    <t>00176150670202300006</t>
  </si>
  <si>
    <t>00176150670202300007</t>
  </si>
  <si>
    <t>0017615067020230009</t>
  </si>
  <si>
    <t>0017615067020230010</t>
  </si>
  <si>
    <t>0017615067020230011</t>
  </si>
  <si>
    <t>0017615067020230012</t>
  </si>
  <si>
    <t>0017615067020230013</t>
  </si>
  <si>
    <t>0017615067020230014</t>
  </si>
  <si>
    <t>0017615067020230015</t>
  </si>
  <si>
    <t>0017615067020230016</t>
  </si>
  <si>
    <t>0017615067020230017</t>
  </si>
  <si>
    <t>0017615067020230018</t>
  </si>
  <si>
    <t>0017615067020230019</t>
  </si>
  <si>
    <t>0017615067020230020</t>
  </si>
  <si>
    <t>0017615067020230021</t>
  </si>
  <si>
    <t>0017615067020230022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</si>
  <si>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</si>
  <si>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</si>
  <si>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</si>
  <si>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</si>
  <si>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</si>
  <si>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</si>
  <si>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</si>
  <si>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</si>
  <si>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</si>
  <si>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</si>
  <si>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</si>
  <si>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</si>
  <si>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</si>
  <si>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</si>
  <si>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</si>
  <si>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50750000-7</t>
  </si>
  <si>
    <t>NESSUNO</t>
  </si>
  <si>
    <t>SERVIZI DI PROGETTAZIONE DEF. ESECUTIVA PER INTERVENTI DI MESSA IN SICUREZZA- MITIGAZIONE RISCHIO IDRAULICO LUNGOMARE ROSETO NORD. L. 160/2019 ART. 1 CO. 51-58</t>
  </si>
  <si>
    <t>G93C22000280001</t>
  </si>
  <si>
    <t>G93C22000270001</t>
  </si>
  <si>
    <t>SERVIZI DI PROGETTAZIONE DEF. ESECUTIVA PER INTERVENTI DI MESSA IN SICUREZZA- MITIGAZIONE RISCHIO IDRAULICO LUNGOMARE ROSETO CENTRO. L. 160/2019 ART. 1 CO. 51-59</t>
  </si>
  <si>
    <t>G93C22000290001</t>
  </si>
  <si>
    <t>SERVIZI DI PROGETTAZIONE DEF. ESECUTIVA PER INTERVENTI DI MESSA IN SICUREZZA- MITIGAZIONE RISCHIO IDRAULICO LUNGOMARE ROSETO SUD. L. 160/2019 ART. 1 CO. 51-60</t>
  </si>
  <si>
    <t>G97G22000220001</t>
  </si>
  <si>
    <t>SERVIZI DI PROGETTAZIONE DEF. ESECUTIVA PER MIGLIORAMENTO SISMICO E ADAGUAMANETO IMPIANTISTICO SCUOLA PRIMARIA ELEMENTARE D'ANNUNZIO. D.M. 322 DEL 10/08/2021</t>
  </si>
  <si>
    <t>G97G22000230001</t>
  </si>
  <si>
    <t>SERVIZI DI PROGETTAZIONE DEF. ESECUTIVA PER MIGLIORAMENTO SISMICO E ADAGUAMANETO IMPIANTISTICO SCUOLA PRIMARIA INFANZIA FRAZ. VOLTARRSOSTO. D.M. 322 DEL 10/08/2021</t>
  </si>
  <si>
    <t>G97G22000240001</t>
  </si>
  <si>
    <t>SERVIZI DI PROGETTAZIONE DEF. ESECUTIVA PER MIGLIORAMENTO SISMICO E ADAGUAMANETO IMPIANTISTICO SCUOLA PRIMARIA CELOMMI. D.M. 322 DEL 10/08/2021</t>
  </si>
  <si>
    <t>0017615067020230023</t>
  </si>
  <si>
    <t>0017615067020230024</t>
  </si>
  <si>
    <t>0017615067020230025</t>
  </si>
  <si>
    <t>00176150671</t>
  </si>
  <si>
    <t>00176150672</t>
  </si>
  <si>
    <t>00176150673</t>
  </si>
  <si>
    <t>023</t>
  </si>
  <si>
    <t>024</t>
  </si>
  <si>
    <t>025</t>
  </si>
  <si>
    <t>34926000-4</t>
  </si>
  <si>
    <t>GRPRST63D06G482V</t>
  </si>
  <si>
    <t xml:space="preserve">Dr. Grippo Ernesto </t>
  </si>
  <si>
    <t xml:space="preserve">servizio </t>
  </si>
  <si>
    <t>24</t>
  </si>
  <si>
    <t>34971000-4</t>
  </si>
  <si>
    <t>34971000-5</t>
  </si>
  <si>
    <t>Servizio di noleggio dispositivo utilizzato nei pressi di incroci regolati da semaforo per rilevare e multare coloro i quali passano con il semaforo rosso</t>
  </si>
  <si>
    <t>Noleggio  misuratori di velocità su strada dei veicoli Autovelox</t>
  </si>
  <si>
    <t>NUOVO</t>
  </si>
  <si>
    <t>TARIFFE su 48 mesi</t>
  </si>
  <si>
    <t>//</t>
  </si>
  <si>
    <t xml:space="preserve">Concessione Servizi di organizzazione rassegna cinematografica Roseto Opera prima </t>
  </si>
  <si>
    <t>pasti/annp</t>
  </si>
  <si>
    <t>Servizio Assicurativo polizza RCT O e tutela legale</t>
  </si>
  <si>
    <t>edizioni</t>
  </si>
  <si>
    <t xml:space="preserve">prodotti assicurativi </t>
  </si>
  <si>
    <t>nuovo</t>
  </si>
  <si>
    <t xml:space="preserve">Servizio di infromazione turistica </t>
  </si>
  <si>
    <t>CRSNNT70D50I348Y</t>
  </si>
  <si>
    <t xml:space="preserve">NO </t>
  </si>
  <si>
    <t>Fornitura</t>
  </si>
  <si>
    <t xml:space="preserve">Fornitura </t>
  </si>
  <si>
    <t xml:space="preserve">Servizio </t>
  </si>
  <si>
    <t>Fornitura energia elettrica - Pubblica illuminazione</t>
  </si>
  <si>
    <t>Fornitura Acqua</t>
  </si>
  <si>
    <t>Fornitura GAS</t>
  </si>
  <si>
    <t xml:space="preserve">Servizio di gestione Pracheggi a Pagamento </t>
  </si>
  <si>
    <t>SERVIZI TECNICI</t>
  </si>
  <si>
    <t>Minibus</t>
  </si>
  <si>
    <t xml:space="preserve">Ufficio Informazione turistica </t>
  </si>
  <si>
    <t xml:space="preserve">operazioni cimiteriali </t>
  </si>
  <si>
    <t xml:space="preserve">Conferimento </t>
  </si>
  <si>
    <t>parchimetri</t>
  </si>
  <si>
    <t>c</t>
  </si>
  <si>
    <t>0017615067020230008</t>
  </si>
  <si>
    <t>0017615067020230026</t>
  </si>
  <si>
    <t>0017615067020230027</t>
  </si>
  <si>
    <t>0017615067020230028</t>
  </si>
  <si>
    <t>0017615067020230029</t>
  </si>
  <si>
    <t>0017615067020230030</t>
  </si>
  <si>
    <t>026</t>
  </si>
  <si>
    <t>027</t>
  </si>
  <si>
    <t>028</t>
  </si>
  <si>
    <t>029</t>
  </si>
  <si>
    <t>030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</si>
</sst>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_-* #,##0.00\ [$€-410]_-;\-* #,##0.00\ [$€-410]_-;_-* &quot;-&quot;??\ [$€-410]_-;_-@_-"/>
  </numFmts>
  <fonts count="1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8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/>
    <xf numFmtId="0" fontId="0" fillId="0" borderId="0" xfId="0" applyFill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4" fontId="6" fillId="0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4" fontId="1" fillId="2" borderId="3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6" borderId="1" xfId="0" applyNumberFormat="1" applyFont="1" applyFill="1" applyBorder="1" applyAlignment="1" applyProtection="1">
      <alignment horizontal="center" vertical="center"/>
      <protection locked="0"/>
    </xf>
    <xf numFmtId="165" fontId="9" fillId="6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5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2" applyNumberFormat="1" applyFont="1" applyFill="1" applyBorder="1" applyAlignment="1" applyProtection="1">
      <alignment horizontal="center" vertical="center" wrapText="1"/>
      <protection locked="0"/>
    </xf>
    <xf numFmtId="1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/>
    <xf numFmtId="49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/>
    <xf numFmtId="0" fontId="3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/>
    </xf>
    <xf numFmtId="165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2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Alignment="1">
      <alignment horizontal="center" vertical="center"/>
    </xf>
    <xf numFmtId="165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" xfId="0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  <colors>
    <mruColors>
      <color rgb="FFFFFF99"/>
      <color rgb="FFF8FE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topLeftCell="A30" zoomScale="90" zoomScaleNormal="90" workbookViewId="0">
      <selection activeCell="P34" sqref="P34"/>
    </sheetView>
  </sheetViews>
  <sheetFormatPr defaultRowHeight="15"/>
  <cols>
    <col min="1" max="1" width="25.7109375" customWidth="1"/>
    <col min="2" max="2" width="14.85546875" customWidth="1"/>
    <col min="3" max="3" width="8.28515625" customWidth="1"/>
    <col min="4" max="4" width="9.42578125" customWidth="1"/>
    <col min="5" max="5" width="8.28515625" customWidth="1"/>
    <col min="6" max="6" width="20.85546875" customWidth="1"/>
    <col min="7" max="7" width="16.28515625" customWidth="1"/>
    <col min="8" max="8" width="11.140625" customWidth="1"/>
    <col min="9" max="9" width="7.28515625" customWidth="1"/>
    <col min="10" max="10" width="13.7109375" customWidth="1"/>
    <col min="11" max="11" width="10.42578125" customWidth="1"/>
    <col min="12" max="12" width="8.7109375" customWidth="1"/>
    <col min="13" max="13" width="11.85546875" customWidth="1"/>
    <col min="14" max="14" width="14.140625" customWidth="1"/>
    <col min="15" max="15" width="25.7109375" customWidth="1"/>
    <col min="16" max="16" width="10.140625" customWidth="1"/>
    <col min="17" max="17" width="7" customWidth="1"/>
    <col min="18" max="18" width="21.85546875" customWidth="1"/>
    <col min="19" max="19" width="17.140625" customWidth="1"/>
    <col min="20" max="20" width="8.5703125" customWidth="1"/>
    <col min="21" max="21" width="11.28515625" customWidth="1"/>
    <col min="22" max="22" width="9.5703125" customWidth="1"/>
    <col min="23" max="23" width="17.42578125" style="40" customWidth="1"/>
    <col min="24" max="24" width="9.5703125" style="13" customWidth="1"/>
    <col min="25" max="25" width="18.140625" style="41" customWidth="1"/>
    <col min="26" max="26" width="18.42578125" style="41" customWidth="1"/>
    <col min="27" max="27" width="20.42578125" style="41" customWidth="1"/>
    <col min="28" max="28" width="19.5703125" style="41" customWidth="1"/>
    <col min="29" max="29" width="18.28515625" style="41" customWidth="1"/>
    <col min="30" max="30" width="10.42578125" customWidth="1"/>
    <col min="31" max="31" width="14.5703125" customWidth="1"/>
    <col min="32" max="32" width="8.5703125" customWidth="1"/>
    <col min="33" max="33" width="9.42578125" customWidth="1"/>
  </cols>
  <sheetData>
    <row r="1" spans="1:33" s="8" customFormat="1" ht="18" customHeight="1">
      <c r="A1" s="5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8"/>
      <c r="X1" s="6"/>
      <c r="Y1" s="38"/>
      <c r="Z1" s="38"/>
      <c r="AA1" s="38"/>
      <c r="AB1" s="38"/>
      <c r="AC1" s="87"/>
      <c r="AD1" s="87"/>
      <c r="AE1" s="87"/>
      <c r="AF1" s="6"/>
      <c r="AG1" s="7"/>
    </row>
    <row r="2" spans="1:33" s="20" customFormat="1" ht="153" customHeight="1">
      <c r="A2" s="14" t="s">
        <v>0</v>
      </c>
      <c r="B2" s="15" t="s">
        <v>1</v>
      </c>
      <c r="C2" s="15" t="s">
        <v>2</v>
      </c>
      <c r="D2" s="16" t="s">
        <v>66</v>
      </c>
      <c r="E2" s="17" t="s">
        <v>67</v>
      </c>
      <c r="F2" s="14" t="s">
        <v>3</v>
      </c>
      <c r="G2" s="16" t="s">
        <v>76</v>
      </c>
      <c r="H2" s="16" t="s">
        <v>77</v>
      </c>
      <c r="I2" s="14" t="s">
        <v>4</v>
      </c>
      <c r="J2" s="14" t="s">
        <v>5</v>
      </c>
      <c r="K2" s="15" t="s">
        <v>6</v>
      </c>
      <c r="L2" s="14" t="s">
        <v>7</v>
      </c>
      <c r="M2" s="18" t="s">
        <v>8</v>
      </c>
      <c r="N2" s="14" t="s">
        <v>9</v>
      </c>
      <c r="O2" s="15" t="s">
        <v>10</v>
      </c>
      <c r="P2" s="15" t="s">
        <v>11</v>
      </c>
      <c r="Q2" s="14" t="s">
        <v>12</v>
      </c>
      <c r="R2" s="14" t="s">
        <v>13</v>
      </c>
      <c r="S2" s="14" t="s">
        <v>97</v>
      </c>
      <c r="T2" s="18" t="s">
        <v>14</v>
      </c>
      <c r="U2" s="19" t="s">
        <v>15</v>
      </c>
      <c r="V2" s="19" t="s">
        <v>16</v>
      </c>
      <c r="W2" s="14" t="s">
        <v>17</v>
      </c>
      <c r="X2" s="14" t="s">
        <v>87</v>
      </c>
      <c r="Y2" s="14" t="s">
        <v>18</v>
      </c>
      <c r="Z2" s="14" t="s">
        <v>198</v>
      </c>
      <c r="AA2" s="15" t="s">
        <v>19</v>
      </c>
      <c r="AB2" s="14" t="s">
        <v>20</v>
      </c>
      <c r="AC2" s="14" t="s">
        <v>21</v>
      </c>
      <c r="AD2" s="16" t="s">
        <v>68</v>
      </c>
      <c r="AE2" s="14" t="s">
        <v>89</v>
      </c>
      <c r="AF2" s="14" t="s">
        <v>22</v>
      </c>
      <c r="AG2" s="14" t="s">
        <v>90</v>
      </c>
    </row>
    <row r="3" spans="1:33" s="21" customFormat="1" ht="50.1" customHeight="1">
      <c r="A3" s="12" t="s">
        <v>23</v>
      </c>
      <c r="B3" s="12" t="s">
        <v>23</v>
      </c>
      <c r="C3" s="12" t="s">
        <v>24</v>
      </c>
      <c r="D3" s="12" t="s">
        <v>24</v>
      </c>
      <c r="E3" s="11" t="s">
        <v>23</v>
      </c>
      <c r="F3" s="12" t="s">
        <v>23</v>
      </c>
      <c r="G3" s="12"/>
      <c r="H3" s="12"/>
      <c r="I3" s="12" t="s">
        <v>25</v>
      </c>
      <c r="J3" s="11" t="s">
        <v>26</v>
      </c>
      <c r="K3" s="22" t="s">
        <v>27</v>
      </c>
      <c r="L3" s="23" t="s">
        <v>23</v>
      </c>
      <c r="M3" s="23" t="s">
        <v>28</v>
      </c>
      <c r="N3" s="23" t="s">
        <v>29</v>
      </c>
      <c r="O3" s="23" t="s">
        <v>30</v>
      </c>
      <c r="P3" s="23" t="s">
        <v>25</v>
      </c>
      <c r="Q3" s="23" t="s">
        <v>31</v>
      </c>
      <c r="R3" s="23" t="s">
        <v>30</v>
      </c>
      <c r="S3" s="23" t="s">
        <v>30</v>
      </c>
      <c r="T3" s="23" t="s">
        <v>32</v>
      </c>
      <c r="U3" s="23" t="s">
        <v>30</v>
      </c>
      <c r="V3" s="23" t="s">
        <v>33</v>
      </c>
      <c r="W3" s="24" t="s">
        <v>34</v>
      </c>
      <c r="X3" s="24"/>
      <c r="Y3" s="24" t="s">
        <v>34</v>
      </c>
      <c r="Z3" s="24" t="s">
        <v>34</v>
      </c>
      <c r="AA3" s="25" t="s">
        <v>35</v>
      </c>
      <c r="AB3" s="24" t="s">
        <v>34</v>
      </c>
      <c r="AC3" s="23" t="s">
        <v>30</v>
      </c>
      <c r="AD3" s="23" t="s">
        <v>25</v>
      </c>
      <c r="AE3" s="23" t="s">
        <v>88</v>
      </c>
      <c r="AF3" s="23" t="s">
        <v>30</v>
      </c>
      <c r="AG3" s="23"/>
    </row>
    <row r="4" spans="1:33" ht="50.1" customHeight="1">
      <c r="A4" s="51" t="s">
        <v>105</v>
      </c>
      <c r="B4" s="51" t="s">
        <v>70</v>
      </c>
      <c r="C4" s="52">
        <v>2022</v>
      </c>
      <c r="D4" s="52">
        <v>2023</v>
      </c>
      <c r="E4" s="51" t="s">
        <v>36</v>
      </c>
      <c r="F4" s="53"/>
      <c r="G4" s="53"/>
      <c r="H4" s="53"/>
      <c r="I4" s="53"/>
      <c r="J4" s="53"/>
      <c r="K4" s="54" t="s">
        <v>37</v>
      </c>
      <c r="L4" s="55"/>
      <c r="M4" s="54" t="s">
        <v>38</v>
      </c>
      <c r="N4" s="54" t="s">
        <v>39</v>
      </c>
      <c r="O4" s="54" t="s">
        <v>40</v>
      </c>
      <c r="P4" s="54" t="s">
        <v>41</v>
      </c>
      <c r="Q4" s="54" t="s">
        <v>42</v>
      </c>
      <c r="R4" s="54" t="s">
        <v>43</v>
      </c>
      <c r="S4" s="54" t="s">
        <v>95</v>
      </c>
      <c r="T4" s="56">
        <v>7</v>
      </c>
      <c r="U4" s="54" t="s">
        <v>44</v>
      </c>
      <c r="V4" s="57">
        <v>48</v>
      </c>
      <c r="W4" s="58">
        <v>356040</v>
      </c>
      <c r="X4" s="59" t="s">
        <v>173</v>
      </c>
      <c r="Y4" s="58">
        <v>356040</v>
      </c>
      <c r="Z4" s="58">
        <v>712080</v>
      </c>
      <c r="AA4" s="58">
        <f t="shared" ref="AA4:AA22" si="0">SUM(W4:Z4)</f>
        <v>1424160</v>
      </c>
      <c r="AB4" s="60">
        <v>200060</v>
      </c>
      <c r="AC4" s="54" t="s">
        <v>174</v>
      </c>
      <c r="AD4" s="54" t="s">
        <v>46</v>
      </c>
      <c r="AE4" s="55" t="s">
        <v>175</v>
      </c>
      <c r="AF4" s="55" t="s">
        <v>175</v>
      </c>
      <c r="AG4" s="55" t="s">
        <v>175</v>
      </c>
    </row>
    <row r="5" spans="1:33" ht="50.1" customHeight="1">
      <c r="A5" s="51" t="s">
        <v>106</v>
      </c>
      <c r="B5" s="51" t="s">
        <v>70</v>
      </c>
      <c r="C5" s="52">
        <v>2022</v>
      </c>
      <c r="D5" s="52">
        <v>2023</v>
      </c>
      <c r="E5" s="51" t="s">
        <v>47</v>
      </c>
      <c r="F5" s="53"/>
      <c r="G5" s="53"/>
      <c r="H5" s="53"/>
      <c r="I5" s="53"/>
      <c r="J5" s="53"/>
      <c r="K5" s="54" t="s">
        <v>37</v>
      </c>
      <c r="L5" s="55"/>
      <c r="M5" s="54" t="s">
        <v>38</v>
      </c>
      <c r="N5" s="54" t="s">
        <v>48</v>
      </c>
      <c r="O5" s="54" t="s">
        <v>49</v>
      </c>
      <c r="P5" s="54" t="s">
        <v>41</v>
      </c>
      <c r="Q5" s="54" t="s">
        <v>42</v>
      </c>
      <c r="R5" s="54" t="s">
        <v>43</v>
      </c>
      <c r="S5" s="54" t="s">
        <v>95</v>
      </c>
      <c r="T5" s="56">
        <v>65000</v>
      </c>
      <c r="U5" s="54" t="s">
        <v>177</v>
      </c>
      <c r="V5" s="57">
        <v>48</v>
      </c>
      <c r="W5" s="61">
        <v>382000</v>
      </c>
      <c r="X5" s="59" t="s">
        <v>173</v>
      </c>
      <c r="Y5" s="58">
        <v>382000</v>
      </c>
      <c r="Z5" s="58">
        <v>764000</v>
      </c>
      <c r="AA5" s="58">
        <f t="shared" si="0"/>
        <v>1528000</v>
      </c>
      <c r="AB5" s="58">
        <v>1046979.2</v>
      </c>
      <c r="AC5" s="54" t="s">
        <v>174</v>
      </c>
      <c r="AD5" s="54" t="s">
        <v>46</v>
      </c>
      <c r="AE5" s="55" t="s">
        <v>175</v>
      </c>
      <c r="AF5" s="55" t="s">
        <v>175</v>
      </c>
      <c r="AG5" s="55" t="s">
        <v>175</v>
      </c>
    </row>
    <row r="6" spans="1:33" ht="50.1" customHeight="1">
      <c r="A6" s="51" t="s">
        <v>107</v>
      </c>
      <c r="B6" s="51" t="s">
        <v>70</v>
      </c>
      <c r="C6" s="52">
        <v>2022</v>
      </c>
      <c r="D6" s="52">
        <v>2023</v>
      </c>
      <c r="E6" s="51" t="s">
        <v>50</v>
      </c>
      <c r="F6" s="53"/>
      <c r="G6" s="53"/>
      <c r="H6" s="53"/>
      <c r="I6" s="53"/>
      <c r="J6" s="53"/>
      <c r="K6" s="54" t="s">
        <v>37</v>
      </c>
      <c r="L6" s="55"/>
      <c r="M6" s="54" t="s">
        <v>38</v>
      </c>
      <c r="N6" s="54" t="s">
        <v>51</v>
      </c>
      <c r="O6" s="54" t="s">
        <v>52</v>
      </c>
      <c r="P6" s="54" t="s">
        <v>46</v>
      </c>
      <c r="Q6" s="54" t="s">
        <v>42</v>
      </c>
      <c r="R6" s="54" t="s">
        <v>43</v>
      </c>
      <c r="S6" s="54" t="s">
        <v>95</v>
      </c>
      <c r="T6" s="55"/>
      <c r="U6" s="55"/>
      <c r="V6" s="57">
        <v>12</v>
      </c>
      <c r="W6" s="61">
        <v>761025.09</v>
      </c>
      <c r="X6" s="59" t="s">
        <v>173</v>
      </c>
      <c r="Y6" s="61"/>
      <c r="Z6" s="58"/>
      <c r="AA6" s="58">
        <f t="shared" si="0"/>
        <v>761025.09</v>
      </c>
      <c r="AB6" s="58">
        <v>0</v>
      </c>
      <c r="AC6" s="55" t="s">
        <v>142</v>
      </c>
      <c r="AD6" s="54" t="s">
        <v>46</v>
      </c>
      <c r="AE6" s="55" t="s">
        <v>175</v>
      </c>
      <c r="AF6" s="55" t="s">
        <v>175</v>
      </c>
      <c r="AG6" s="55" t="s">
        <v>175</v>
      </c>
    </row>
    <row r="7" spans="1:33" ht="58.5" customHeight="1">
      <c r="A7" s="51" t="s">
        <v>108</v>
      </c>
      <c r="B7" s="51" t="s">
        <v>70</v>
      </c>
      <c r="C7" s="52">
        <v>2022</v>
      </c>
      <c r="D7" s="52">
        <v>2023</v>
      </c>
      <c r="E7" s="51" t="s">
        <v>54</v>
      </c>
      <c r="F7" s="53"/>
      <c r="G7" s="53"/>
      <c r="H7" s="53"/>
      <c r="I7" s="53"/>
      <c r="J7" s="53"/>
      <c r="K7" s="54" t="s">
        <v>37</v>
      </c>
      <c r="L7" s="55"/>
      <c r="M7" s="54" t="s">
        <v>38</v>
      </c>
      <c r="N7" s="54" t="s">
        <v>55</v>
      </c>
      <c r="O7" s="54" t="s">
        <v>176</v>
      </c>
      <c r="P7" s="54" t="s">
        <v>46</v>
      </c>
      <c r="Q7" s="54" t="s">
        <v>56</v>
      </c>
      <c r="R7" s="54" t="s">
        <v>43</v>
      </c>
      <c r="S7" s="54" t="s">
        <v>95</v>
      </c>
      <c r="T7" s="55">
        <v>3</v>
      </c>
      <c r="U7" s="55" t="s">
        <v>179</v>
      </c>
      <c r="V7" s="57">
        <v>36</v>
      </c>
      <c r="W7" s="58">
        <v>120000</v>
      </c>
      <c r="X7" s="59" t="s">
        <v>173</v>
      </c>
      <c r="Y7" s="58">
        <v>120000</v>
      </c>
      <c r="Z7" s="58">
        <v>120000</v>
      </c>
      <c r="AA7" s="58">
        <f t="shared" si="0"/>
        <v>360000</v>
      </c>
      <c r="AB7" s="58">
        <v>240000</v>
      </c>
      <c r="AC7" s="54" t="s">
        <v>57</v>
      </c>
      <c r="AD7" s="54" t="s">
        <v>46</v>
      </c>
      <c r="AE7" s="55" t="s">
        <v>175</v>
      </c>
      <c r="AF7" s="55" t="s">
        <v>175</v>
      </c>
      <c r="AG7" s="55" t="s">
        <v>175</v>
      </c>
    </row>
    <row r="8" spans="1:33" ht="50.1" customHeight="1">
      <c r="A8" s="51" t="s">
        <v>109</v>
      </c>
      <c r="B8" s="51" t="s">
        <v>70</v>
      </c>
      <c r="C8" s="52">
        <v>2022</v>
      </c>
      <c r="D8" s="52">
        <v>2023</v>
      </c>
      <c r="E8" s="51" t="s">
        <v>58</v>
      </c>
      <c r="F8" s="53"/>
      <c r="G8" s="53"/>
      <c r="H8" s="53"/>
      <c r="I8" s="51" t="s">
        <v>41</v>
      </c>
      <c r="J8" s="62">
        <v>144000</v>
      </c>
      <c r="K8" s="54" t="s">
        <v>37</v>
      </c>
      <c r="L8" s="55"/>
      <c r="M8" s="54" t="s">
        <v>38</v>
      </c>
      <c r="N8" s="54" t="s">
        <v>59</v>
      </c>
      <c r="O8" s="54" t="s">
        <v>178</v>
      </c>
      <c r="P8" s="54" t="s">
        <v>46</v>
      </c>
      <c r="Q8" s="54" t="s">
        <v>42</v>
      </c>
      <c r="R8" s="54" t="s">
        <v>43</v>
      </c>
      <c r="S8" s="54" t="s">
        <v>95</v>
      </c>
      <c r="T8" s="55">
        <v>2</v>
      </c>
      <c r="U8" s="63" t="s">
        <v>180</v>
      </c>
      <c r="V8" s="57">
        <v>30</v>
      </c>
      <c r="W8" s="58">
        <v>84000</v>
      </c>
      <c r="X8" s="59" t="s">
        <v>173</v>
      </c>
      <c r="Y8" s="58">
        <v>84000</v>
      </c>
      <c r="Z8" s="58">
        <v>42000</v>
      </c>
      <c r="AA8" s="58">
        <f t="shared" si="0"/>
        <v>210000</v>
      </c>
      <c r="AB8" s="58">
        <v>0</v>
      </c>
      <c r="AC8" s="55" t="s">
        <v>142</v>
      </c>
      <c r="AD8" s="54" t="s">
        <v>46</v>
      </c>
      <c r="AE8" s="55" t="s">
        <v>175</v>
      </c>
      <c r="AF8" s="55" t="s">
        <v>175</v>
      </c>
      <c r="AG8" s="55" t="s">
        <v>175</v>
      </c>
    </row>
    <row r="9" spans="1:33" ht="50.1" customHeight="1">
      <c r="A9" s="51" t="s">
        <v>110</v>
      </c>
      <c r="B9" s="51" t="s">
        <v>70</v>
      </c>
      <c r="C9" s="52">
        <v>2022</v>
      </c>
      <c r="D9" s="52">
        <v>2023</v>
      </c>
      <c r="E9" s="51" t="s">
        <v>60</v>
      </c>
      <c r="F9" s="53"/>
      <c r="G9" s="53"/>
      <c r="H9" s="53"/>
      <c r="I9" s="53"/>
      <c r="J9" s="53"/>
      <c r="K9" s="54" t="s">
        <v>37</v>
      </c>
      <c r="L9" s="55"/>
      <c r="M9" s="54" t="s">
        <v>38</v>
      </c>
      <c r="N9" s="54" t="s">
        <v>61</v>
      </c>
      <c r="O9" s="54" t="s">
        <v>62</v>
      </c>
      <c r="P9" s="54" t="s">
        <v>63</v>
      </c>
      <c r="Q9" s="54" t="s">
        <v>42</v>
      </c>
      <c r="R9" s="54" t="s">
        <v>43</v>
      </c>
      <c r="S9" s="54" t="s">
        <v>95</v>
      </c>
      <c r="T9" s="55">
        <v>1</v>
      </c>
      <c r="U9" s="55" t="s">
        <v>193</v>
      </c>
      <c r="V9" s="57">
        <v>2</v>
      </c>
      <c r="W9" s="58">
        <v>46000</v>
      </c>
      <c r="X9" s="59" t="s">
        <v>173</v>
      </c>
      <c r="Y9" s="64"/>
      <c r="Z9" s="64"/>
      <c r="AA9" s="58">
        <f t="shared" si="0"/>
        <v>46000</v>
      </c>
      <c r="AB9" s="58">
        <v>0</v>
      </c>
      <c r="AC9" s="55" t="s">
        <v>142</v>
      </c>
      <c r="AD9" s="54" t="s">
        <v>46</v>
      </c>
      <c r="AE9" s="55" t="s">
        <v>175</v>
      </c>
      <c r="AF9" s="55" t="s">
        <v>175</v>
      </c>
      <c r="AG9" s="55" t="s">
        <v>175</v>
      </c>
    </row>
    <row r="10" spans="1:33" ht="50.1" customHeight="1">
      <c r="A10" s="51" t="s">
        <v>111</v>
      </c>
      <c r="B10" s="51" t="s">
        <v>70</v>
      </c>
      <c r="C10" s="52">
        <v>2023</v>
      </c>
      <c r="D10" s="52">
        <v>2023</v>
      </c>
      <c r="E10" s="51" t="s">
        <v>64</v>
      </c>
      <c r="F10" s="53"/>
      <c r="G10" s="53"/>
      <c r="H10" s="53"/>
      <c r="I10" s="51" t="s">
        <v>53</v>
      </c>
      <c r="J10" s="53"/>
      <c r="K10" s="54" t="s">
        <v>37</v>
      </c>
      <c r="L10" s="55"/>
      <c r="M10" s="54" t="s">
        <v>38</v>
      </c>
      <c r="N10" s="54" t="s">
        <v>65</v>
      </c>
      <c r="O10" s="54" t="s">
        <v>182</v>
      </c>
      <c r="P10" s="54" t="s">
        <v>46</v>
      </c>
      <c r="Q10" s="54" t="s">
        <v>42</v>
      </c>
      <c r="R10" s="54" t="s">
        <v>43</v>
      </c>
      <c r="S10" s="54" t="s">
        <v>95</v>
      </c>
      <c r="T10" s="55">
        <v>2</v>
      </c>
      <c r="U10" s="63" t="s">
        <v>194</v>
      </c>
      <c r="V10" s="57">
        <v>24</v>
      </c>
      <c r="W10" s="58">
        <v>25000</v>
      </c>
      <c r="X10" s="59" t="s">
        <v>181</v>
      </c>
      <c r="Y10" s="58">
        <v>25000</v>
      </c>
      <c r="Z10" s="64"/>
      <c r="AA10" s="58">
        <f t="shared" si="0"/>
        <v>50000</v>
      </c>
      <c r="AB10" s="58">
        <v>0</v>
      </c>
      <c r="AC10" s="55" t="s">
        <v>142</v>
      </c>
      <c r="AD10" s="54" t="s">
        <v>46</v>
      </c>
      <c r="AE10" s="55" t="s">
        <v>175</v>
      </c>
      <c r="AF10" s="55" t="s">
        <v>175</v>
      </c>
      <c r="AG10" s="55" t="s">
        <v>175</v>
      </c>
    </row>
    <row r="11" spans="1:33" s="10" customFormat="1" ht="50.1" customHeight="1">
      <c r="A11" s="30" t="s">
        <v>199</v>
      </c>
      <c r="B11" s="30" t="s">
        <v>70</v>
      </c>
      <c r="C11" s="31">
        <v>2023</v>
      </c>
      <c r="D11" s="31">
        <v>2023</v>
      </c>
      <c r="E11" s="32" t="s">
        <v>126</v>
      </c>
      <c r="F11" s="32"/>
      <c r="G11" s="32"/>
      <c r="H11" s="32"/>
      <c r="I11" s="30"/>
      <c r="J11" s="32"/>
      <c r="K11" s="33" t="s">
        <v>37</v>
      </c>
      <c r="L11" s="34"/>
      <c r="M11" s="33" t="s">
        <v>38</v>
      </c>
      <c r="N11" s="33" t="s">
        <v>141</v>
      </c>
      <c r="O11" s="33" t="s">
        <v>71</v>
      </c>
      <c r="P11" s="33"/>
      <c r="Q11" s="33" t="s">
        <v>42</v>
      </c>
      <c r="R11" s="33" t="s">
        <v>72</v>
      </c>
      <c r="S11" s="33" t="s">
        <v>96</v>
      </c>
      <c r="T11" s="34"/>
      <c r="U11" s="34" t="s">
        <v>73</v>
      </c>
      <c r="V11" s="35">
        <v>36</v>
      </c>
      <c r="W11" s="39">
        <v>17584.27</v>
      </c>
      <c r="X11" s="36" t="s">
        <v>181</v>
      </c>
      <c r="Y11" s="39">
        <v>19926.669999999998</v>
      </c>
      <c r="Z11" s="39">
        <v>19926.669999999998</v>
      </c>
      <c r="AA11" s="39">
        <f t="shared" si="0"/>
        <v>57437.61</v>
      </c>
      <c r="AB11" s="39">
        <v>0</v>
      </c>
      <c r="AC11" s="34" t="s">
        <v>142</v>
      </c>
      <c r="AD11" s="33" t="s">
        <v>46</v>
      </c>
      <c r="AE11" s="34" t="s">
        <v>175</v>
      </c>
      <c r="AF11" s="34" t="s">
        <v>175</v>
      </c>
      <c r="AG11" s="34" t="s">
        <v>175</v>
      </c>
    </row>
    <row r="12" spans="1:33" s="10" customFormat="1" ht="50.1" customHeight="1">
      <c r="A12" s="30" t="s">
        <v>112</v>
      </c>
      <c r="B12" s="30" t="s">
        <v>70</v>
      </c>
      <c r="C12" s="31">
        <v>2023</v>
      </c>
      <c r="D12" s="31">
        <v>2023</v>
      </c>
      <c r="E12" s="32" t="s">
        <v>127</v>
      </c>
      <c r="F12" s="32"/>
      <c r="G12" s="32"/>
      <c r="H12" s="32"/>
      <c r="I12" s="30"/>
      <c r="J12" s="32"/>
      <c r="K12" s="33" t="s">
        <v>37</v>
      </c>
      <c r="L12" s="34"/>
      <c r="M12" s="33" t="s">
        <v>38</v>
      </c>
      <c r="N12" s="33"/>
      <c r="O12" s="33" t="s">
        <v>91</v>
      </c>
      <c r="P12" s="33"/>
      <c r="Q12" s="33" t="s">
        <v>42</v>
      </c>
      <c r="R12" s="33" t="s">
        <v>93</v>
      </c>
      <c r="S12" s="33" t="s">
        <v>92</v>
      </c>
      <c r="T12" s="34">
        <v>1</v>
      </c>
      <c r="U12" s="79" t="s">
        <v>192</v>
      </c>
      <c r="V12" s="35">
        <v>36</v>
      </c>
      <c r="W12" s="39">
        <v>24500</v>
      </c>
      <c r="X12" s="36"/>
      <c r="Y12" s="39">
        <v>24500</v>
      </c>
      <c r="Z12" s="39">
        <v>24500</v>
      </c>
      <c r="AA12" s="39">
        <f t="shared" ref="AA12" si="1">SUM(W12:Z12)</f>
        <v>73500</v>
      </c>
      <c r="AB12" s="39">
        <v>0</v>
      </c>
      <c r="AC12" s="34" t="s">
        <v>142</v>
      </c>
      <c r="AD12" s="33" t="s">
        <v>46</v>
      </c>
      <c r="AE12" s="34" t="s">
        <v>175</v>
      </c>
      <c r="AF12" s="34" t="s">
        <v>175</v>
      </c>
      <c r="AG12" s="34" t="s">
        <v>175</v>
      </c>
    </row>
    <row r="13" spans="1:33" s="10" customFormat="1" ht="50.1" customHeight="1">
      <c r="A13" s="30" t="s">
        <v>113</v>
      </c>
      <c r="B13" s="30" t="s">
        <v>70</v>
      </c>
      <c r="C13" s="31">
        <v>2023</v>
      </c>
      <c r="D13" s="31">
        <v>2023</v>
      </c>
      <c r="E13" s="32" t="s">
        <v>128</v>
      </c>
      <c r="F13" s="32"/>
      <c r="G13" s="32"/>
      <c r="H13" s="32"/>
      <c r="I13" s="30"/>
      <c r="J13" s="32"/>
      <c r="K13" s="33" t="s">
        <v>37</v>
      </c>
      <c r="L13" s="34"/>
      <c r="M13" s="33" t="s">
        <v>38</v>
      </c>
      <c r="N13" s="33"/>
      <c r="O13" s="33" t="s">
        <v>98</v>
      </c>
      <c r="P13" s="33"/>
      <c r="Q13" s="33" t="s">
        <v>42</v>
      </c>
      <c r="R13" s="33" t="s">
        <v>72</v>
      </c>
      <c r="S13" s="33" t="s">
        <v>96</v>
      </c>
      <c r="T13" s="34"/>
      <c r="U13" s="79" t="s">
        <v>195</v>
      </c>
      <c r="V13" s="35">
        <v>36</v>
      </c>
      <c r="W13" s="39">
        <v>57084.14</v>
      </c>
      <c r="X13" s="36"/>
      <c r="Y13" s="39">
        <v>57084.14</v>
      </c>
      <c r="Z13" s="39">
        <v>57084.14</v>
      </c>
      <c r="AA13" s="39">
        <f t="shared" ref="AA13" si="2">SUM(W13:Z13)</f>
        <v>171252.41999999998</v>
      </c>
      <c r="AB13" s="39">
        <v>0</v>
      </c>
      <c r="AC13" s="34" t="s">
        <v>142</v>
      </c>
      <c r="AD13" s="33" t="s">
        <v>46</v>
      </c>
      <c r="AE13" s="34" t="s">
        <v>175</v>
      </c>
      <c r="AF13" s="34" t="s">
        <v>175</v>
      </c>
      <c r="AG13" s="34" t="s">
        <v>175</v>
      </c>
    </row>
    <row r="14" spans="1:33" s="10" customFormat="1" ht="50.1" customHeight="1">
      <c r="A14" s="30" t="s">
        <v>114</v>
      </c>
      <c r="B14" s="30" t="s">
        <v>70</v>
      </c>
      <c r="C14" s="31">
        <v>2023</v>
      </c>
      <c r="D14" s="31">
        <v>2023</v>
      </c>
      <c r="E14" s="32" t="s">
        <v>129</v>
      </c>
      <c r="F14" s="32"/>
      <c r="G14" s="32"/>
      <c r="H14" s="32"/>
      <c r="I14" s="30"/>
      <c r="J14" s="32"/>
      <c r="K14" s="33" t="s">
        <v>37</v>
      </c>
      <c r="L14" s="34"/>
      <c r="M14" s="33" t="s">
        <v>38</v>
      </c>
      <c r="N14" s="33"/>
      <c r="O14" s="33" t="s">
        <v>99</v>
      </c>
      <c r="P14" s="33"/>
      <c r="Q14" s="33" t="s">
        <v>42</v>
      </c>
      <c r="R14" s="33" t="s">
        <v>72</v>
      </c>
      <c r="S14" s="33" t="s">
        <v>96</v>
      </c>
      <c r="T14" s="34"/>
      <c r="U14" s="79" t="s">
        <v>196</v>
      </c>
      <c r="V14" s="35">
        <v>36</v>
      </c>
      <c r="W14" s="39">
        <v>146036.79</v>
      </c>
      <c r="X14" s="36"/>
      <c r="Y14" s="39">
        <v>146036.79</v>
      </c>
      <c r="Z14" s="39">
        <v>146036.79</v>
      </c>
      <c r="AA14" s="39">
        <f t="shared" ref="AA14" si="3">SUM(W14:Z14)</f>
        <v>438110.37</v>
      </c>
      <c r="AB14" s="39">
        <v>0</v>
      </c>
      <c r="AC14" s="34" t="s">
        <v>142</v>
      </c>
      <c r="AD14" s="33" t="s">
        <v>46</v>
      </c>
      <c r="AE14" s="34" t="s">
        <v>175</v>
      </c>
      <c r="AF14" s="34" t="s">
        <v>175</v>
      </c>
      <c r="AG14" s="34" t="s">
        <v>175</v>
      </c>
    </row>
    <row r="15" spans="1:33" s="10" customFormat="1" ht="50.1" customHeight="1">
      <c r="A15" s="30" t="s">
        <v>115</v>
      </c>
      <c r="B15" s="30" t="s">
        <v>70</v>
      </c>
      <c r="C15" s="31">
        <v>2023</v>
      </c>
      <c r="D15" s="31">
        <v>2023</v>
      </c>
      <c r="E15" s="32" t="s">
        <v>130</v>
      </c>
      <c r="F15" s="32"/>
      <c r="G15" s="32"/>
      <c r="H15" s="32"/>
      <c r="I15" s="30"/>
      <c r="J15" s="32"/>
      <c r="K15" s="33" t="s">
        <v>37</v>
      </c>
      <c r="L15" s="34"/>
      <c r="M15" s="33" t="s">
        <v>101</v>
      </c>
      <c r="N15" s="33"/>
      <c r="O15" s="33" t="s">
        <v>100</v>
      </c>
      <c r="P15" s="33"/>
      <c r="Q15" s="33" t="s">
        <v>42</v>
      </c>
      <c r="R15" s="33" t="s">
        <v>103</v>
      </c>
      <c r="S15" s="33" t="s">
        <v>102</v>
      </c>
      <c r="T15" s="34"/>
      <c r="U15" s="34" t="s">
        <v>104</v>
      </c>
      <c r="V15" s="35">
        <v>36</v>
      </c>
      <c r="W15" s="39">
        <v>100000</v>
      </c>
      <c r="X15" s="36"/>
      <c r="Y15" s="39">
        <v>100000</v>
      </c>
      <c r="Z15" s="39">
        <v>100000</v>
      </c>
      <c r="AA15" s="39">
        <f t="shared" ref="AA15:AA21" si="4">SUM(W15:Z15)</f>
        <v>300000</v>
      </c>
      <c r="AB15" s="39">
        <v>0</v>
      </c>
      <c r="AC15" s="34" t="s">
        <v>142</v>
      </c>
      <c r="AD15" s="33" t="s">
        <v>46</v>
      </c>
      <c r="AE15" s="34" t="s">
        <v>175</v>
      </c>
      <c r="AF15" s="34" t="s">
        <v>175</v>
      </c>
      <c r="AG15" s="34" t="s">
        <v>175</v>
      </c>
    </row>
    <row r="16" spans="1:33" s="10" customFormat="1" ht="106.5" customHeight="1">
      <c r="A16" s="30" t="s">
        <v>116</v>
      </c>
      <c r="B16" s="30" t="s">
        <v>70</v>
      </c>
      <c r="C16" s="31">
        <v>2023</v>
      </c>
      <c r="D16" s="31">
        <v>2023</v>
      </c>
      <c r="E16" s="32" t="s">
        <v>131</v>
      </c>
      <c r="F16" s="32" t="s">
        <v>144</v>
      </c>
      <c r="G16" s="32"/>
      <c r="H16" s="32"/>
      <c r="I16" s="30"/>
      <c r="J16" s="32"/>
      <c r="K16" s="33" t="s">
        <v>37</v>
      </c>
      <c r="L16" s="34"/>
      <c r="M16" s="33" t="s">
        <v>94</v>
      </c>
      <c r="N16" s="33"/>
      <c r="O16" s="33" t="s">
        <v>143</v>
      </c>
      <c r="P16" s="33"/>
      <c r="Q16" s="33" t="s">
        <v>42</v>
      </c>
      <c r="R16" s="33" t="s">
        <v>72</v>
      </c>
      <c r="S16" s="33" t="s">
        <v>96</v>
      </c>
      <c r="T16" s="34"/>
      <c r="U16" s="79" t="s">
        <v>192</v>
      </c>
      <c r="V16" s="35">
        <v>2</v>
      </c>
      <c r="W16" s="39">
        <v>200000</v>
      </c>
      <c r="X16" s="36"/>
      <c r="Y16" s="39">
        <v>0</v>
      </c>
      <c r="Z16" s="39">
        <v>0</v>
      </c>
      <c r="AA16" s="39">
        <f t="shared" si="4"/>
        <v>200000</v>
      </c>
      <c r="AB16" s="39">
        <v>0</v>
      </c>
      <c r="AC16" s="34" t="s">
        <v>142</v>
      </c>
      <c r="AD16" s="33" t="s">
        <v>46</v>
      </c>
      <c r="AE16" s="34" t="s">
        <v>175</v>
      </c>
      <c r="AF16" s="34" t="s">
        <v>175</v>
      </c>
      <c r="AG16" s="34" t="s">
        <v>175</v>
      </c>
    </row>
    <row r="17" spans="1:33" s="10" customFormat="1" ht="106.5" customHeight="1">
      <c r="A17" s="30" t="s">
        <v>117</v>
      </c>
      <c r="B17" s="30" t="s">
        <v>70</v>
      </c>
      <c r="C17" s="31">
        <v>2023</v>
      </c>
      <c r="D17" s="31">
        <v>2023</v>
      </c>
      <c r="E17" s="32" t="s">
        <v>132</v>
      </c>
      <c r="F17" s="32" t="s">
        <v>145</v>
      </c>
      <c r="G17" s="32"/>
      <c r="H17" s="32"/>
      <c r="I17" s="30"/>
      <c r="J17" s="32"/>
      <c r="K17" s="33" t="s">
        <v>37</v>
      </c>
      <c r="L17" s="34"/>
      <c r="M17" s="33" t="s">
        <v>94</v>
      </c>
      <c r="N17" s="33"/>
      <c r="O17" s="33" t="s">
        <v>146</v>
      </c>
      <c r="P17" s="33"/>
      <c r="Q17" s="33" t="s">
        <v>42</v>
      </c>
      <c r="R17" s="33" t="s">
        <v>72</v>
      </c>
      <c r="S17" s="33" t="s">
        <v>96</v>
      </c>
      <c r="T17" s="34"/>
      <c r="U17" s="79" t="s">
        <v>192</v>
      </c>
      <c r="V17" s="35">
        <v>2</v>
      </c>
      <c r="W17" s="39">
        <v>215000</v>
      </c>
      <c r="X17" s="36"/>
      <c r="Y17" s="39">
        <v>0</v>
      </c>
      <c r="Z17" s="39">
        <v>0</v>
      </c>
      <c r="AA17" s="39">
        <f t="shared" si="4"/>
        <v>215000</v>
      </c>
      <c r="AB17" s="39">
        <v>0</v>
      </c>
      <c r="AC17" s="34" t="s">
        <v>142</v>
      </c>
      <c r="AD17" s="33" t="s">
        <v>46</v>
      </c>
      <c r="AE17" s="34" t="s">
        <v>175</v>
      </c>
      <c r="AF17" s="34" t="s">
        <v>175</v>
      </c>
      <c r="AG17" s="34" t="s">
        <v>175</v>
      </c>
    </row>
    <row r="18" spans="1:33" s="10" customFormat="1" ht="106.5" customHeight="1">
      <c r="A18" s="30" t="s">
        <v>118</v>
      </c>
      <c r="B18" s="30" t="s">
        <v>70</v>
      </c>
      <c r="C18" s="31">
        <v>2023</v>
      </c>
      <c r="D18" s="31">
        <v>2023</v>
      </c>
      <c r="E18" s="32" t="s">
        <v>133</v>
      </c>
      <c r="F18" s="32" t="s">
        <v>147</v>
      </c>
      <c r="G18" s="32"/>
      <c r="H18" s="32"/>
      <c r="I18" s="30"/>
      <c r="J18" s="32"/>
      <c r="K18" s="33" t="s">
        <v>37</v>
      </c>
      <c r="L18" s="34"/>
      <c r="M18" s="33" t="s">
        <v>94</v>
      </c>
      <c r="N18" s="33"/>
      <c r="O18" s="33" t="s">
        <v>148</v>
      </c>
      <c r="P18" s="33"/>
      <c r="Q18" s="33" t="s">
        <v>42</v>
      </c>
      <c r="R18" s="33" t="s">
        <v>72</v>
      </c>
      <c r="S18" s="33" t="s">
        <v>96</v>
      </c>
      <c r="T18" s="34"/>
      <c r="U18" s="79" t="s">
        <v>192</v>
      </c>
      <c r="V18" s="35">
        <v>2</v>
      </c>
      <c r="W18" s="39">
        <v>240000</v>
      </c>
      <c r="X18" s="36"/>
      <c r="Y18" s="39">
        <v>0</v>
      </c>
      <c r="Z18" s="39">
        <v>0</v>
      </c>
      <c r="AA18" s="39">
        <f t="shared" si="4"/>
        <v>240000</v>
      </c>
      <c r="AB18" s="39">
        <v>0</v>
      </c>
      <c r="AC18" s="34" t="s">
        <v>142</v>
      </c>
      <c r="AD18" s="33" t="s">
        <v>46</v>
      </c>
      <c r="AE18" s="34" t="s">
        <v>175</v>
      </c>
      <c r="AF18" s="34" t="s">
        <v>175</v>
      </c>
      <c r="AG18" s="34" t="s">
        <v>175</v>
      </c>
    </row>
    <row r="19" spans="1:33" s="10" customFormat="1" ht="106.5" customHeight="1">
      <c r="A19" s="30" t="s">
        <v>119</v>
      </c>
      <c r="B19" s="30" t="s">
        <v>70</v>
      </c>
      <c r="C19" s="31">
        <v>2023</v>
      </c>
      <c r="D19" s="31">
        <v>2023</v>
      </c>
      <c r="E19" s="32" t="s">
        <v>134</v>
      </c>
      <c r="F19" s="32" t="s">
        <v>149</v>
      </c>
      <c r="G19" s="32"/>
      <c r="H19" s="32"/>
      <c r="I19" s="30"/>
      <c r="J19" s="32"/>
      <c r="K19" s="33" t="s">
        <v>37</v>
      </c>
      <c r="L19" s="34"/>
      <c r="M19" s="33" t="s">
        <v>94</v>
      </c>
      <c r="N19" s="33"/>
      <c r="O19" s="33" t="s">
        <v>150</v>
      </c>
      <c r="P19" s="33"/>
      <c r="Q19" s="33" t="s">
        <v>42</v>
      </c>
      <c r="R19" s="33" t="s">
        <v>72</v>
      </c>
      <c r="S19" s="33" t="s">
        <v>96</v>
      </c>
      <c r="T19" s="34"/>
      <c r="U19" s="79" t="s">
        <v>192</v>
      </c>
      <c r="V19" s="35">
        <v>2</v>
      </c>
      <c r="W19" s="39">
        <v>100000</v>
      </c>
      <c r="X19" s="36"/>
      <c r="Y19" s="39">
        <v>0</v>
      </c>
      <c r="Z19" s="39">
        <v>0</v>
      </c>
      <c r="AA19" s="39">
        <f t="shared" si="4"/>
        <v>100000</v>
      </c>
      <c r="AB19" s="39">
        <v>0</v>
      </c>
      <c r="AC19" s="34" t="s">
        <v>142</v>
      </c>
      <c r="AD19" s="33" t="s">
        <v>46</v>
      </c>
      <c r="AE19" s="34" t="s">
        <v>175</v>
      </c>
      <c r="AF19" s="34" t="s">
        <v>175</v>
      </c>
      <c r="AG19" s="34" t="s">
        <v>175</v>
      </c>
    </row>
    <row r="20" spans="1:33" s="10" customFormat="1" ht="106.5" customHeight="1">
      <c r="A20" s="30" t="s">
        <v>120</v>
      </c>
      <c r="B20" s="30" t="s">
        <v>70</v>
      </c>
      <c r="C20" s="31">
        <v>2023</v>
      </c>
      <c r="D20" s="31">
        <v>2023</v>
      </c>
      <c r="E20" s="32" t="s">
        <v>135</v>
      </c>
      <c r="F20" s="32" t="s">
        <v>151</v>
      </c>
      <c r="G20" s="32"/>
      <c r="H20" s="32"/>
      <c r="I20" s="30"/>
      <c r="J20" s="32"/>
      <c r="K20" s="33" t="s">
        <v>37</v>
      </c>
      <c r="L20" s="34"/>
      <c r="M20" s="33" t="s">
        <v>94</v>
      </c>
      <c r="N20" s="33"/>
      <c r="O20" s="33" t="s">
        <v>152</v>
      </c>
      <c r="P20" s="33"/>
      <c r="Q20" s="33" t="s">
        <v>42</v>
      </c>
      <c r="R20" s="33" t="s">
        <v>72</v>
      </c>
      <c r="S20" s="33" t="s">
        <v>96</v>
      </c>
      <c r="T20" s="34"/>
      <c r="U20" s="79" t="s">
        <v>192</v>
      </c>
      <c r="V20" s="35">
        <v>2</v>
      </c>
      <c r="W20" s="39">
        <v>100000</v>
      </c>
      <c r="X20" s="36"/>
      <c r="Y20" s="39">
        <v>0</v>
      </c>
      <c r="Z20" s="39">
        <v>0</v>
      </c>
      <c r="AA20" s="39">
        <f t="shared" si="4"/>
        <v>100000</v>
      </c>
      <c r="AB20" s="39">
        <v>0</v>
      </c>
      <c r="AC20" s="34" t="s">
        <v>142</v>
      </c>
      <c r="AD20" s="33" t="s">
        <v>46</v>
      </c>
      <c r="AE20" s="34" t="s">
        <v>175</v>
      </c>
      <c r="AF20" s="34" t="s">
        <v>175</v>
      </c>
      <c r="AG20" s="34" t="s">
        <v>175</v>
      </c>
    </row>
    <row r="21" spans="1:33" s="10" customFormat="1" ht="106.5" customHeight="1">
      <c r="A21" s="30" t="s">
        <v>121</v>
      </c>
      <c r="B21" s="30" t="s">
        <v>70</v>
      </c>
      <c r="C21" s="31">
        <v>2023</v>
      </c>
      <c r="D21" s="31">
        <v>2023</v>
      </c>
      <c r="E21" s="32" t="s">
        <v>136</v>
      </c>
      <c r="F21" s="32" t="s">
        <v>153</v>
      </c>
      <c r="G21" s="32"/>
      <c r="H21" s="32"/>
      <c r="I21" s="30"/>
      <c r="J21" s="32"/>
      <c r="K21" s="33" t="s">
        <v>37</v>
      </c>
      <c r="L21" s="34"/>
      <c r="M21" s="33" t="s">
        <v>94</v>
      </c>
      <c r="N21" s="33"/>
      <c r="O21" s="33" t="s">
        <v>154</v>
      </c>
      <c r="P21" s="33"/>
      <c r="Q21" s="33" t="s">
        <v>42</v>
      </c>
      <c r="R21" s="33" t="s">
        <v>72</v>
      </c>
      <c r="S21" s="33" t="s">
        <v>96</v>
      </c>
      <c r="T21" s="34"/>
      <c r="U21" s="79" t="s">
        <v>192</v>
      </c>
      <c r="V21" s="35">
        <v>2</v>
      </c>
      <c r="W21" s="39">
        <v>100000</v>
      </c>
      <c r="X21" s="36"/>
      <c r="Y21" s="39">
        <v>0</v>
      </c>
      <c r="Z21" s="39">
        <v>0</v>
      </c>
      <c r="AA21" s="39">
        <f t="shared" si="4"/>
        <v>100000</v>
      </c>
      <c r="AB21" s="39">
        <v>0</v>
      </c>
      <c r="AC21" s="34" t="s">
        <v>142</v>
      </c>
      <c r="AD21" s="33" t="s">
        <v>46</v>
      </c>
      <c r="AE21" s="34" t="s">
        <v>175</v>
      </c>
      <c r="AF21" s="34" t="s">
        <v>175</v>
      </c>
      <c r="AG21" s="34" t="s">
        <v>175</v>
      </c>
    </row>
    <row r="22" spans="1:33" s="9" customFormat="1" ht="50.1" customHeight="1">
      <c r="A22" s="42" t="s">
        <v>122</v>
      </c>
      <c r="B22" s="42" t="s">
        <v>70</v>
      </c>
      <c r="C22" s="43">
        <v>2023</v>
      </c>
      <c r="D22" s="43">
        <v>2024</v>
      </c>
      <c r="E22" s="44" t="s">
        <v>137</v>
      </c>
      <c r="F22" s="44"/>
      <c r="G22" s="43" t="s">
        <v>78</v>
      </c>
      <c r="H22" s="45"/>
      <c r="I22" s="43" t="s">
        <v>46</v>
      </c>
      <c r="J22" s="44"/>
      <c r="K22" s="46" t="s">
        <v>37</v>
      </c>
      <c r="L22" s="47"/>
      <c r="M22" s="46" t="s">
        <v>187</v>
      </c>
      <c r="N22" s="48"/>
      <c r="O22" s="46" t="s">
        <v>80</v>
      </c>
      <c r="P22" s="48"/>
      <c r="Q22" s="48" t="s">
        <v>42</v>
      </c>
      <c r="R22" s="65" t="s">
        <v>183</v>
      </c>
      <c r="S22" s="48" t="s">
        <v>86</v>
      </c>
      <c r="T22" s="47"/>
      <c r="U22" s="80"/>
      <c r="V22" s="48">
        <v>24</v>
      </c>
      <c r="W22" s="66">
        <v>48819.519999999997</v>
      </c>
      <c r="X22" s="49" t="s">
        <v>46</v>
      </c>
      <c r="Y22" s="66">
        <v>48829.279999999999</v>
      </c>
      <c r="Z22" s="66">
        <v>0</v>
      </c>
      <c r="AA22" s="67">
        <f t="shared" si="0"/>
        <v>97648.799999999988</v>
      </c>
      <c r="AB22" s="50">
        <v>0</v>
      </c>
      <c r="AC22" s="47" t="s">
        <v>142</v>
      </c>
      <c r="AD22" s="48" t="s">
        <v>184</v>
      </c>
      <c r="AE22" s="47" t="s">
        <v>175</v>
      </c>
      <c r="AF22" s="47" t="s">
        <v>175</v>
      </c>
      <c r="AG22" s="47" t="s">
        <v>175</v>
      </c>
    </row>
    <row r="23" spans="1:33" ht="50.1" customHeight="1">
      <c r="A23" s="42" t="s">
        <v>123</v>
      </c>
      <c r="B23" s="42" t="s">
        <v>70</v>
      </c>
      <c r="C23" s="43">
        <v>2023</v>
      </c>
      <c r="D23" s="43">
        <v>2024</v>
      </c>
      <c r="E23" s="44" t="s">
        <v>138</v>
      </c>
      <c r="F23" s="44"/>
      <c r="G23" s="43" t="s">
        <v>78</v>
      </c>
      <c r="H23" s="45"/>
      <c r="I23" s="43" t="s">
        <v>46</v>
      </c>
      <c r="J23" s="44"/>
      <c r="K23" s="46" t="s">
        <v>37</v>
      </c>
      <c r="L23" s="47"/>
      <c r="M23" s="46" t="s">
        <v>186</v>
      </c>
      <c r="N23" s="48"/>
      <c r="O23" s="46" t="s">
        <v>190</v>
      </c>
      <c r="P23" s="48"/>
      <c r="Q23" s="48" t="s">
        <v>42</v>
      </c>
      <c r="R23" s="65" t="s">
        <v>183</v>
      </c>
      <c r="S23" s="48" t="s">
        <v>86</v>
      </c>
      <c r="T23" s="47"/>
      <c r="U23" s="47"/>
      <c r="V23" s="48">
        <v>24</v>
      </c>
      <c r="W23" s="66">
        <v>417578.61</v>
      </c>
      <c r="X23" s="49" t="s">
        <v>46</v>
      </c>
      <c r="Y23" s="66">
        <v>387595.39</v>
      </c>
      <c r="Z23" s="66">
        <v>0</v>
      </c>
      <c r="AA23" s="67">
        <f t="shared" ref="AA23:AA30" si="5">SUM(W23:Z23)</f>
        <v>805174</v>
      </c>
      <c r="AB23" s="50">
        <v>0</v>
      </c>
      <c r="AC23" s="47" t="s">
        <v>142</v>
      </c>
      <c r="AD23" s="48" t="s">
        <v>184</v>
      </c>
      <c r="AE23" s="47" t="s">
        <v>175</v>
      </c>
      <c r="AF23" s="47" t="s">
        <v>175</v>
      </c>
      <c r="AG23" s="47" t="s">
        <v>175</v>
      </c>
    </row>
    <row r="24" spans="1:33" ht="50.1" customHeight="1">
      <c r="A24" s="42" t="s">
        <v>124</v>
      </c>
      <c r="B24" s="42" t="s">
        <v>70</v>
      </c>
      <c r="C24" s="43">
        <v>2023</v>
      </c>
      <c r="D24" s="43">
        <v>2024</v>
      </c>
      <c r="E24" s="44" t="s">
        <v>139</v>
      </c>
      <c r="F24" s="44"/>
      <c r="G24" s="43" t="s">
        <v>78</v>
      </c>
      <c r="H24" s="45"/>
      <c r="I24" s="43" t="s">
        <v>46</v>
      </c>
      <c r="J24" s="44"/>
      <c r="K24" s="46" t="s">
        <v>37</v>
      </c>
      <c r="L24" s="47"/>
      <c r="M24" s="46" t="s">
        <v>186</v>
      </c>
      <c r="N24" s="48"/>
      <c r="O24" s="46" t="s">
        <v>189</v>
      </c>
      <c r="P24" s="48"/>
      <c r="Q24" s="48" t="s">
        <v>42</v>
      </c>
      <c r="R24" s="65" t="s">
        <v>183</v>
      </c>
      <c r="S24" s="48" t="s">
        <v>86</v>
      </c>
      <c r="T24" s="47"/>
      <c r="U24" s="47"/>
      <c r="V24" s="48">
        <v>24</v>
      </c>
      <c r="W24" s="66">
        <v>73717.399999999994</v>
      </c>
      <c r="X24" s="49" t="s">
        <v>46</v>
      </c>
      <c r="Y24" s="66">
        <v>73717.399999999994</v>
      </c>
      <c r="Z24" s="66">
        <v>0</v>
      </c>
      <c r="AA24" s="67">
        <f t="shared" si="5"/>
        <v>147434.79999999999</v>
      </c>
      <c r="AB24" s="50">
        <v>0</v>
      </c>
      <c r="AC24" s="47" t="s">
        <v>142</v>
      </c>
      <c r="AD24" s="48" t="s">
        <v>184</v>
      </c>
      <c r="AE24" s="47" t="s">
        <v>175</v>
      </c>
      <c r="AF24" s="47" t="s">
        <v>175</v>
      </c>
      <c r="AG24" s="47" t="s">
        <v>175</v>
      </c>
    </row>
    <row r="25" spans="1:33" ht="50.1" customHeight="1">
      <c r="A25" s="42" t="s">
        <v>125</v>
      </c>
      <c r="B25" s="42" t="s">
        <v>70</v>
      </c>
      <c r="C25" s="43">
        <v>2023</v>
      </c>
      <c r="D25" s="43">
        <v>2024</v>
      </c>
      <c r="E25" s="44" t="s">
        <v>140</v>
      </c>
      <c r="F25" s="44"/>
      <c r="G25" s="43" t="s">
        <v>78</v>
      </c>
      <c r="H25" s="45"/>
      <c r="I25" s="43" t="s">
        <v>46</v>
      </c>
      <c r="J25" s="44"/>
      <c r="K25" s="46" t="s">
        <v>37</v>
      </c>
      <c r="L25" s="47"/>
      <c r="M25" s="46" t="s">
        <v>185</v>
      </c>
      <c r="N25" s="48"/>
      <c r="O25" s="46" t="s">
        <v>188</v>
      </c>
      <c r="P25" s="48"/>
      <c r="Q25" s="48" t="s">
        <v>42</v>
      </c>
      <c r="R25" s="65" t="s">
        <v>183</v>
      </c>
      <c r="S25" s="48" t="s">
        <v>86</v>
      </c>
      <c r="T25" s="47"/>
      <c r="U25" s="47"/>
      <c r="V25" s="48">
        <v>24</v>
      </c>
      <c r="W25" s="66">
        <v>1086740.21</v>
      </c>
      <c r="X25" s="49" t="s">
        <v>46</v>
      </c>
      <c r="Y25" s="66">
        <v>936786.84</v>
      </c>
      <c r="Z25" s="66">
        <v>0</v>
      </c>
      <c r="AA25" s="67">
        <f t="shared" si="5"/>
        <v>2023527.0499999998</v>
      </c>
      <c r="AB25" s="50">
        <v>0</v>
      </c>
      <c r="AC25" s="47" t="s">
        <v>142</v>
      </c>
      <c r="AD25" s="48" t="s">
        <v>184</v>
      </c>
      <c r="AE25" s="47" t="s">
        <v>175</v>
      </c>
      <c r="AF25" s="47" t="s">
        <v>175</v>
      </c>
      <c r="AG25" s="47" t="s">
        <v>175</v>
      </c>
    </row>
    <row r="26" spans="1:33" ht="50.1" customHeight="1">
      <c r="A26" s="42" t="s">
        <v>155</v>
      </c>
      <c r="B26" s="42" t="s">
        <v>70</v>
      </c>
      <c r="C26" s="43">
        <v>2023</v>
      </c>
      <c r="D26" s="43">
        <v>2024</v>
      </c>
      <c r="E26" s="44" t="s">
        <v>161</v>
      </c>
      <c r="F26" s="44"/>
      <c r="G26" s="43" t="s">
        <v>78</v>
      </c>
      <c r="H26" s="45"/>
      <c r="I26" s="43" t="s">
        <v>46</v>
      </c>
      <c r="J26" s="44"/>
      <c r="K26" s="46" t="s">
        <v>37</v>
      </c>
      <c r="L26" s="47"/>
      <c r="M26" s="46" t="s">
        <v>79</v>
      </c>
      <c r="N26" s="48"/>
      <c r="O26" s="46" t="s">
        <v>81</v>
      </c>
      <c r="P26" s="48"/>
      <c r="Q26" s="48" t="s">
        <v>42</v>
      </c>
      <c r="R26" s="65" t="s">
        <v>183</v>
      </c>
      <c r="S26" s="48" t="s">
        <v>86</v>
      </c>
      <c r="T26" s="47"/>
      <c r="U26" s="47"/>
      <c r="V26" s="48">
        <v>24</v>
      </c>
      <c r="W26" s="66">
        <v>40313.82</v>
      </c>
      <c r="X26" s="49" t="s">
        <v>46</v>
      </c>
      <c r="Y26" s="66">
        <v>40313.82</v>
      </c>
      <c r="Z26" s="66">
        <v>0</v>
      </c>
      <c r="AA26" s="66">
        <f t="shared" si="5"/>
        <v>80627.64</v>
      </c>
      <c r="AB26" s="50">
        <v>0</v>
      </c>
      <c r="AC26" s="47" t="s">
        <v>142</v>
      </c>
      <c r="AD26" s="48" t="s">
        <v>184</v>
      </c>
      <c r="AE26" s="47" t="s">
        <v>175</v>
      </c>
      <c r="AF26" s="47" t="s">
        <v>175</v>
      </c>
      <c r="AG26" s="47" t="s">
        <v>175</v>
      </c>
    </row>
    <row r="27" spans="1:33" ht="50.1" customHeight="1">
      <c r="A27" s="42" t="s">
        <v>156</v>
      </c>
      <c r="B27" s="42" t="s">
        <v>70</v>
      </c>
      <c r="C27" s="43">
        <v>2023</v>
      </c>
      <c r="D27" s="43">
        <v>2024</v>
      </c>
      <c r="E27" s="44" t="s">
        <v>162</v>
      </c>
      <c r="F27" s="44"/>
      <c r="G27" s="43" t="s">
        <v>78</v>
      </c>
      <c r="H27" s="45"/>
      <c r="I27" s="43" t="s">
        <v>46</v>
      </c>
      <c r="J27" s="44"/>
      <c r="K27" s="46" t="s">
        <v>37</v>
      </c>
      <c r="L27" s="47"/>
      <c r="M27" s="46" t="s">
        <v>79</v>
      </c>
      <c r="N27" s="48"/>
      <c r="O27" s="46" t="s">
        <v>82</v>
      </c>
      <c r="P27" s="48"/>
      <c r="Q27" s="48" t="s">
        <v>42</v>
      </c>
      <c r="R27" s="65" t="s">
        <v>183</v>
      </c>
      <c r="S27" s="48" t="s">
        <v>86</v>
      </c>
      <c r="T27" s="47"/>
      <c r="U27" s="47"/>
      <c r="V27" s="48">
        <v>24</v>
      </c>
      <c r="W27" s="66">
        <v>110837.99</v>
      </c>
      <c r="X27" s="49" t="s">
        <v>46</v>
      </c>
      <c r="Y27" s="66">
        <v>110837.99</v>
      </c>
      <c r="Z27" s="66">
        <v>0</v>
      </c>
      <c r="AA27" s="66">
        <f t="shared" si="5"/>
        <v>221675.98</v>
      </c>
      <c r="AB27" s="50">
        <v>0</v>
      </c>
      <c r="AC27" s="47" t="s">
        <v>142</v>
      </c>
      <c r="AD27" s="48" t="s">
        <v>184</v>
      </c>
      <c r="AE27" s="47" t="s">
        <v>175</v>
      </c>
      <c r="AF27" s="47" t="s">
        <v>175</v>
      </c>
      <c r="AG27" s="47" t="s">
        <v>175</v>
      </c>
    </row>
    <row r="28" spans="1:33" ht="50.1" customHeight="1">
      <c r="A28" s="42" t="s">
        <v>157</v>
      </c>
      <c r="B28" s="42" t="s">
        <v>70</v>
      </c>
      <c r="C28" s="43">
        <v>2023</v>
      </c>
      <c r="D28" s="43">
        <v>2024</v>
      </c>
      <c r="E28" s="44" t="s">
        <v>163</v>
      </c>
      <c r="F28" s="44"/>
      <c r="G28" s="43" t="s">
        <v>78</v>
      </c>
      <c r="H28" s="45"/>
      <c r="I28" s="43" t="s">
        <v>46</v>
      </c>
      <c r="J28" s="44"/>
      <c r="K28" s="46" t="s">
        <v>37</v>
      </c>
      <c r="L28" s="47"/>
      <c r="M28" s="46" t="s">
        <v>79</v>
      </c>
      <c r="N28" s="48"/>
      <c r="O28" s="46" t="s">
        <v>83</v>
      </c>
      <c r="P28" s="48"/>
      <c r="Q28" s="48" t="s">
        <v>42</v>
      </c>
      <c r="R28" s="65" t="s">
        <v>183</v>
      </c>
      <c r="S28" s="48" t="s">
        <v>86</v>
      </c>
      <c r="T28" s="47"/>
      <c r="U28" s="47"/>
      <c r="V28" s="48">
        <v>24</v>
      </c>
      <c r="W28" s="66">
        <v>41468</v>
      </c>
      <c r="X28" s="49" t="s">
        <v>46</v>
      </c>
      <c r="Y28" s="66">
        <v>41468</v>
      </c>
      <c r="Z28" s="66">
        <v>0</v>
      </c>
      <c r="AA28" s="66">
        <f t="shared" si="5"/>
        <v>82936</v>
      </c>
      <c r="AB28" s="50">
        <v>0</v>
      </c>
      <c r="AC28" s="47" t="s">
        <v>142</v>
      </c>
      <c r="AD28" s="48" t="s">
        <v>184</v>
      </c>
      <c r="AE28" s="47" t="s">
        <v>175</v>
      </c>
      <c r="AF28" s="47" t="s">
        <v>175</v>
      </c>
      <c r="AG28" s="47" t="s">
        <v>175</v>
      </c>
    </row>
    <row r="29" spans="1:33" ht="50.1" customHeight="1">
      <c r="A29" s="42" t="s">
        <v>200</v>
      </c>
      <c r="B29" s="42" t="s">
        <v>70</v>
      </c>
      <c r="C29" s="43">
        <v>2023</v>
      </c>
      <c r="D29" s="43">
        <v>2024</v>
      </c>
      <c r="E29" s="44" t="s">
        <v>205</v>
      </c>
      <c r="F29" s="43" t="s">
        <v>74</v>
      </c>
      <c r="G29" s="43" t="s">
        <v>78</v>
      </c>
      <c r="H29" s="45"/>
      <c r="I29" s="43" t="s">
        <v>46</v>
      </c>
      <c r="J29" s="44"/>
      <c r="K29" s="46" t="s">
        <v>37</v>
      </c>
      <c r="L29" s="47"/>
      <c r="M29" s="46" t="s">
        <v>79</v>
      </c>
      <c r="N29" s="48"/>
      <c r="O29" s="46" t="s">
        <v>84</v>
      </c>
      <c r="P29" s="48"/>
      <c r="Q29" s="48" t="s">
        <v>42</v>
      </c>
      <c r="R29" s="65" t="s">
        <v>183</v>
      </c>
      <c r="S29" s="48" t="s">
        <v>86</v>
      </c>
      <c r="T29" s="47"/>
      <c r="U29" s="47"/>
      <c r="V29" s="48">
        <v>24</v>
      </c>
      <c r="W29" s="66">
        <v>126200</v>
      </c>
      <c r="X29" s="49" t="s">
        <v>46</v>
      </c>
      <c r="Y29" s="66">
        <v>125918</v>
      </c>
      <c r="Z29" s="66">
        <v>0</v>
      </c>
      <c r="AA29" s="66">
        <f t="shared" si="5"/>
        <v>252118</v>
      </c>
      <c r="AB29" s="50">
        <v>0</v>
      </c>
      <c r="AC29" s="47" t="s">
        <v>142</v>
      </c>
      <c r="AD29" s="48" t="s">
        <v>184</v>
      </c>
      <c r="AE29" s="47" t="s">
        <v>175</v>
      </c>
      <c r="AF29" s="47" t="s">
        <v>175</v>
      </c>
      <c r="AG29" s="47" t="s">
        <v>175</v>
      </c>
    </row>
    <row r="30" spans="1:33" ht="50.1" customHeight="1">
      <c r="A30" s="42" t="s">
        <v>201</v>
      </c>
      <c r="B30" s="42" t="s">
        <v>70</v>
      </c>
      <c r="C30" s="43">
        <v>2023</v>
      </c>
      <c r="D30" s="43">
        <v>2024</v>
      </c>
      <c r="E30" s="44" t="s">
        <v>206</v>
      </c>
      <c r="F30" s="43" t="s">
        <v>75</v>
      </c>
      <c r="G30" s="43" t="s">
        <v>78</v>
      </c>
      <c r="H30" s="45"/>
      <c r="I30" s="43" t="s">
        <v>46</v>
      </c>
      <c r="J30" s="44"/>
      <c r="K30" s="46" t="s">
        <v>37</v>
      </c>
      <c r="L30" s="47"/>
      <c r="M30" s="46" t="s">
        <v>79</v>
      </c>
      <c r="N30" s="48"/>
      <c r="O30" s="46" t="s">
        <v>85</v>
      </c>
      <c r="P30" s="48"/>
      <c r="Q30" s="48" t="s">
        <v>42</v>
      </c>
      <c r="R30" s="65" t="s">
        <v>183</v>
      </c>
      <c r="S30" s="48" t="s">
        <v>86</v>
      </c>
      <c r="T30" s="47"/>
      <c r="U30" s="47"/>
      <c r="V30" s="48">
        <v>24</v>
      </c>
      <c r="W30" s="66">
        <v>141050</v>
      </c>
      <c r="X30" s="49" t="s">
        <v>46</v>
      </c>
      <c r="Y30" s="66">
        <v>139882</v>
      </c>
      <c r="Z30" s="66">
        <v>0</v>
      </c>
      <c r="AA30" s="66">
        <f t="shared" si="5"/>
        <v>280932</v>
      </c>
      <c r="AB30" s="50">
        <v>0</v>
      </c>
      <c r="AC30" s="47" t="s">
        <v>142</v>
      </c>
      <c r="AD30" s="48" t="s">
        <v>184</v>
      </c>
      <c r="AE30" s="47" t="s">
        <v>175</v>
      </c>
      <c r="AF30" s="47" t="s">
        <v>175</v>
      </c>
      <c r="AG30" s="47" t="s">
        <v>175</v>
      </c>
    </row>
    <row r="31" spans="1:33" s="13" customFormat="1" ht="50.1" customHeight="1">
      <c r="A31" s="75" t="s">
        <v>202</v>
      </c>
      <c r="B31" s="75" t="s">
        <v>158</v>
      </c>
      <c r="C31" s="76">
        <v>2023</v>
      </c>
      <c r="D31" s="76">
        <v>2024</v>
      </c>
      <c r="E31" s="76" t="s">
        <v>207</v>
      </c>
      <c r="F31" s="76"/>
      <c r="G31" s="76" t="s">
        <v>53</v>
      </c>
      <c r="H31" s="77"/>
      <c r="I31" s="76" t="s">
        <v>53</v>
      </c>
      <c r="J31" s="78"/>
      <c r="K31" s="68" t="s">
        <v>37</v>
      </c>
      <c r="L31" s="71"/>
      <c r="M31" s="68" t="s">
        <v>79</v>
      </c>
      <c r="N31" s="68" t="s">
        <v>164</v>
      </c>
      <c r="O31" s="68" t="s">
        <v>191</v>
      </c>
      <c r="P31" s="69" t="s">
        <v>53</v>
      </c>
      <c r="Q31" s="69" t="s">
        <v>42</v>
      </c>
      <c r="R31" s="70" t="s">
        <v>165</v>
      </c>
      <c r="S31" s="69" t="s">
        <v>166</v>
      </c>
      <c r="T31" s="71"/>
      <c r="U31" s="71" t="s">
        <v>197</v>
      </c>
      <c r="V31" s="69" t="s">
        <v>168</v>
      </c>
      <c r="W31" s="73">
        <v>144000</v>
      </c>
      <c r="X31" s="72" t="s">
        <v>173</v>
      </c>
      <c r="Y31" s="73">
        <v>130000</v>
      </c>
      <c r="Z31" s="73">
        <v>0</v>
      </c>
      <c r="AA31" s="73">
        <f>W31+Y31</f>
        <v>274000</v>
      </c>
      <c r="AB31" s="73">
        <f>285000*2</f>
        <v>570000</v>
      </c>
      <c r="AC31" s="71" t="s">
        <v>45</v>
      </c>
      <c r="AD31" s="69" t="s">
        <v>46</v>
      </c>
      <c r="AE31" s="71"/>
      <c r="AF31" s="71"/>
      <c r="AG31" s="74"/>
    </row>
    <row r="32" spans="1:33" s="13" customFormat="1" ht="76.5" customHeight="1">
      <c r="A32" s="75" t="s">
        <v>203</v>
      </c>
      <c r="B32" s="75" t="s">
        <v>159</v>
      </c>
      <c r="C32" s="76">
        <v>2023</v>
      </c>
      <c r="D32" s="76">
        <v>2024</v>
      </c>
      <c r="E32" s="76" t="s">
        <v>208</v>
      </c>
      <c r="F32" s="76"/>
      <c r="G32" s="76" t="s">
        <v>53</v>
      </c>
      <c r="H32" s="77"/>
      <c r="I32" s="76" t="s">
        <v>53</v>
      </c>
      <c r="J32" s="78"/>
      <c r="K32" s="68" t="s">
        <v>37</v>
      </c>
      <c r="L32" s="71"/>
      <c r="M32" s="68" t="s">
        <v>79</v>
      </c>
      <c r="N32" s="68" t="s">
        <v>169</v>
      </c>
      <c r="O32" s="68" t="s">
        <v>171</v>
      </c>
      <c r="P32" s="69" t="s">
        <v>53</v>
      </c>
      <c r="Q32" s="69" t="s">
        <v>42</v>
      </c>
      <c r="R32" s="70" t="s">
        <v>165</v>
      </c>
      <c r="S32" s="69" t="s">
        <v>166</v>
      </c>
      <c r="T32" s="71">
        <v>2</v>
      </c>
      <c r="U32" s="71" t="s">
        <v>167</v>
      </c>
      <c r="V32" s="69" t="s">
        <v>168</v>
      </c>
      <c r="W32" s="73">
        <v>60000</v>
      </c>
      <c r="X32" s="72" t="s">
        <v>173</v>
      </c>
      <c r="Y32" s="73">
        <v>60000</v>
      </c>
      <c r="Z32" s="73">
        <v>0</v>
      </c>
      <c r="AA32" s="73">
        <f>W32+Y32</f>
        <v>120000</v>
      </c>
      <c r="AB32" s="73">
        <v>0</v>
      </c>
      <c r="AC32" s="71" t="s">
        <v>142</v>
      </c>
      <c r="AD32" s="69" t="s">
        <v>46</v>
      </c>
      <c r="AE32" s="71"/>
      <c r="AF32" s="71"/>
      <c r="AG32" s="74"/>
    </row>
    <row r="33" spans="1:33" s="13" customFormat="1" ht="50.1" customHeight="1">
      <c r="A33" s="75" t="s">
        <v>204</v>
      </c>
      <c r="B33" s="75" t="s">
        <v>160</v>
      </c>
      <c r="C33" s="76">
        <v>2023</v>
      </c>
      <c r="D33" s="76">
        <v>2024</v>
      </c>
      <c r="E33" s="76" t="s">
        <v>209</v>
      </c>
      <c r="F33" s="76"/>
      <c r="G33" s="76" t="s">
        <v>53</v>
      </c>
      <c r="H33" s="77"/>
      <c r="I33" s="76" t="s">
        <v>53</v>
      </c>
      <c r="J33" s="78"/>
      <c r="K33" s="68" t="s">
        <v>37</v>
      </c>
      <c r="L33" s="71"/>
      <c r="M33" s="68" t="s">
        <v>79</v>
      </c>
      <c r="N33" s="68" t="s">
        <v>170</v>
      </c>
      <c r="O33" s="68" t="s">
        <v>172</v>
      </c>
      <c r="P33" s="69" t="s">
        <v>53</v>
      </c>
      <c r="Q33" s="69"/>
      <c r="R33" s="70" t="s">
        <v>165</v>
      </c>
      <c r="S33" s="69" t="s">
        <v>166</v>
      </c>
      <c r="T33" s="71">
        <v>1</v>
      </c>
      <c r="U33" s="71" t="s">
        <v>167</v>
      </c>
      <c r="V33" s="69" t="s">
        <v>168</v>
      </c>
      <c r="W33" s="73">
        <v>51500</v>
      </c>
      <c r="X33" s="72" t="s">
        <v>173</v>
      </c>
      <c r="Y33" s="73">
        <v>51500</v>
      </c>
      <c r="Z33" s="73">
        <v>0</v>
      </c>
      <c r="AA33" s="73">
        <f>W33+Y33</f>
        <v>103000</v>
      </c>
      <c r="AB33" s="73">
        <v>0</v>
      </c>
      <c r="AC33" s="71" t="s">
        <v>142</v>
      </c>
      <c r="AD33" s="69" t="s">
        <v>46</v>
      </c>
      <c r="AE33" s="71"/>
      <c r="AF33" s="71"/>
      <c r="AG33" s="74"/>
    </row>
    <row r="34" spans="1:33" ht="50.1" customHeight="1">
      <c r="A34" s="26"/>
      <c r="B34" s="26"/>
      <c r="C34" s="27"/>
      <c r="D34" s="27"/>
      <c r="E34" s="26"/>
      <c r="F34" s="28"/>
      <c r="G34" s="26"/>
      <c r="H34" s="28"/>
      <c r="I34" s="26"/>
      <c r="J34" s="28"/>
      <c r="K34" s="26"/>
      <c r="L34" s="26"/>
      <c r="M34" s="26"/>
      <c r="N34" s="26"/>
      <c r="O34" s="26"/>
      <c r="P34" s="26"/>
      <c r="Q34" s="26"/>
      <c r="R34" s="26"/>
      <c r="S34" s="28"/>
      <c r="T34" s="27"/>
      <c r="U34" s="29"/>
      <c r="V34" s="29"/>
      <c r="W34" s="81">
        <f>SUM(W4:W33)</f>
        <v>5416495.8399999999</v>
      </c>
      <c r="X34" s="81"/>
      <c r="Y34" s="82">
        <f>SUM(Y4:Y30)</f>
        <v>3219936.32</v>
      </c>
      <c r="Z34" s="83">
        <f>SUM(Z4:Z31)</f>
        <v>1985627.5999999999</v>
      </c>
      <c r="AA34" s="81">
        <f>SUM(AA4:AA32)</f>
        <v>10760559.760000002</v>
      </c>
      <c r="AB34" s="86">
        <f>SUM(AB4:AB33)</f>
        <v>2057039.2</v>
      </c>
      <c r="AC34" s="28"/>
      <c r="AD34" s="28"/>
      <c r="AE34" s="37"/>
      <c r="AF34" s="37"/>
      <c r="AG34" s="37"/>
    </row>
    <row r="35" spans="1:33" ht="50.1" customHeight="1">
      <c r="A35" s="1"/>
      <c r="B35" s="1"/>
      <c r="C35" s="2"/>
      <c r="D35" s="2"/>
      <c r="E35" s="1"/>
      <c r="F35" s="3"/>
      <c r="G35" s="1"/>
      <c r="H35" s="3"/>
      <c r="I35" s="1"/>
      <c r="J35" s="3"/>
      <c r="K35" s="1"/>
      <c r="L35" s="1"/>
      <c r="M35" s="1"/>
      <c r="N35" s="1"/>
      <c r="O35" s="1"/>
      <c r="P35" s="1"/>
      <c r="Q35" s="1"/>
      <c r="R35" s="1"/>
      <c r="S35" s="3"/>
      <c r="T35" s="2"/>
      <c r="U35" s="4"/>
      <c r="V35" s="4"/>
      <c r="W35" s="84"/>
      <c r="X35" s="84"/>
      <c r="Y35" s="85"/>
      <c r="Z35" s="85"/>
      <c r="AA35" s="84">
        <f>SUM(W34:Z34)</f>
        <v>10622059.76</v>
      </c>
      <c r="AB35" s="1"/>
      <c r="AC35" s="3"/>
      <c r="AD35" s="3"/>
    </row>
    <row r="36" spans="1:33" ht="15.75">
      <c r="A36" s="1"/>
      <c r="B36" s="1"/>
      <c r="C36" s="2"/>
      <c r="D36" s="2"/>
      <c r="E36" s="1"/>
      <c r="F36" s="3"/>
      <c r="G36" s="1"/>
      <c r="H36" s="3"/>
      <c r="I36" s="1"/>
      <c r="J36" s="3"/>
      <c r="K36" s="1"/>
      <c r="L36" s="1"/>
      <c r="M36" s="1"/>
      <c r="N36" s="1"/>
      <c r="O36" s="1"/>
      <c r="P36" s="1"/>
      <c r="Q36" s="1"/>
      <c r="R36" s="1"/>
      <c r="S36" s="3"/>
      <c r="T36" s="2"/>
      <c r="U36" s="4"/>
      <c r="V36" s="4"/>
      <c r="W36" s="3"/>
      <c r="X36" s="3"/>
      <c r="Y36" s="4"/>
      <c r="Z36" s="4"/>
      <c r="AA36" s="3"/>
      <c r="AB36" s="1"/>
      <c r="AC36" s="3"/>
      <c r="AD36" s="3"/>
    </row>
    <row r="37" spans="1:33" ht="15.75">
      <c r="A37" s="1"/>
      <c r="B37" s="1"/>
      <c r="C37" s="2"/>
      <c r="D37" s="2"/>
      <c r="E37" s="1"/>
      <c r="F37" s="3"/>
      <c r="G37" s="1"/>
      <c r="H37" s="3"/>
      <c r="I37" s="1"/>
      <c r="J37" s="3"/>
      <c r="K37" s="1"/>
      <c r="L37" s="1"/>
      <c r="M37" s="1"/>
      <c r="N37" s="1"/>
      <c r="O37" s="1"/>
      <c r="P37" s="1"/>
      <c r="Q37" s="1"/>
      <c r="R37" s="1"/>
      <c r="S37" s="3"/>
      <c r="T37" s="2"/>
      <c r="U37" s="4"/>
      <c r="V37" s="4"/>
      <c r="W37" s="3"/>
      <c r="X37" s="3"/>
      <c r="Y37" s="4"/>
      <c r="Z37" s="4"/>
      <c r="AA37" s="3"/>
      <c r="AB37" s="1"/>
      <c r="AC37" s="3"/>
      <c r="AD37" s="3"/>
    </row>
    <row r="38" spans="1:33" ht="15.75">
      <c r="A38" s="1"/>
      <c r="B38" s="1"/>
      <c r="C38" s="2"/>
      <c r="D38" s="2"/>
      <c r="E38" s="1"/>
      <c r="F38" s="3"/>
      <c r="G38" s="1"/>
      <c r="H38" s="3"/>
      <c r="I38" s="1"/>
      <c r="J38" s="3"/>
      <c r="K38" s="1"/>
      <c r="L38" s="1"/>
      <c r="M38" s="1"/>
      <c r="N38" s="1"/>
      <c r="O38" s="1"/>
      <c r="P38" s="1"/>
      <c r="Q38" s="1"/>
      <c r="R38" s="1"/>
      <c r="S38" s="3"/>
      <c r="T38" s="2"/>
      <c r="U38" s="4"/>
      <c r="V38" s="4"/>
      <c r="W38" s="3"/>
      <c r="X38" s="3"/>
      <c r="Y38" s="4"/>
      <c r="Z38" s="4"/>
      <c r="AA38" s="3"/>
      <c r="AB38" s="1"/>
      <c r="AC38" s="3"/>
      <c r="AD38" s="3"/>
    </row>
    <row r="39" spans="1:33" ht="15.75">
      <c r="A39" s="1"/>
      <c r="B39" s="1"/>
      <c r="C39" s="2"/>
      <c r="D39" s="2"/>
      <c r="E39" s="1"/>
      <c r="F39" s="3"/>
      <c r="G39" s="1"/>
      <c r="H39" s="3"/>
      <c r="I39" s="1"/>
      <c r="J39" s="3"/>
      <c r="K39" s="1"/>
      <c r="L39" s="1"/>
      <c r="M39" s="1"/>
      <c r="N39" s="1"/>
      <c r="O39" s="1"/>
      <c r="P39" s="1"/>
      <c r="Q39" s="1"/>
      <c r="R39" s="1"/>
      <c r="S39" s="3"/>
      <c r="T39" s="2"/>
      <c r="U39" s="4"/>
      <c r="V39" s="4"/>
      <c r="W39" s="3"/>
      <c r="X39" s="3"/>
      <c r="Y39" s="4"/>
      <c r="Z39" s="4"/>
      <c r="AA39" s="3"/>
      <c r="AB39" s="1"/>
      <c r="AC39" s="3"/>
      <c r="AD39" s="3"/>
    </row>
    <row r="40" spans="1:33" ht="15.75">
      <c r="A40" s="1"/>
      <c r="B40" s="1"/>
      <c r="C40" s="2"/>
      <c r="D40" s="2"/>
      <c r="E40" s="1"/>
      <c r="F40" s="3"/>
      <c r="G40" s="1"/>
      <c r="H40" s="3"/>
      <c r="I40" s="1"/>
      <c r="J40" s="3"/>
      <c r="K40" s="1"/>
      <c r="L40" s="1"/>
      <c r="M40" s="1"/>
      <c r="N40" s="1"/>
      <c r="O40" s="1"/>
      <c r="P40" s="1"/>
      <c r="Q40" s="1"/>
      <c r="R40" s="1"/>
      <c r="S40" s="3"/>
      <c r="T40" s="2"/>
      <c r="U40" s="4"/>
      <c r="V40" s="4"/>
      <c r="W40" s="3"/>
      <c r="X40" s="3"/>
      <c r="Y40" s="4"/>
      <c r="Z40" s="4"/>
      <c r="AA40" s="3"/>
      <c r="AB40" s="1"/>
      <c r="AC40" s="3"/>
      <c r="AD40" s="3"/>
    </row>
    <row r="41" spans="1:33" ht="15.75">
      <c r="A41" s="1"/>
      <c r="B41" s="1"/>
      <c r="C41" s="2"/>
      <c r="D41" s="2"/>
      <c r="E41" s="1"/>
      <c r="F41" s="3"/>
      <c r="G41" s="1"/>
      <c r="H41" s="3"/>
      <c r="I41" s="1"/>
      <c r="J41" s="3"/>
      <c r="K41" s="1"/>
      <c r="L41" s="1"/>
      <c r="M41" s="1"/>
      <c r="N41" s="1"/>
      <c r="O41" s="1"/>
      <c r="P41" s="1"/>
      <c r="Q41" s="1"/>
      <c r="R41" s="1"/>
      <c r="S41" s="3"/>
      <c r="T41" s="2"/>
      <c r="U41" s="4"/>
      <c r="V41" s="4"/>
      <c r="W41" s="3"/>
      <c r="X41" s="3"/>
      <c r="Y41" s="4"/>
      <c r="Z41" s="4"/>
      <c r="AA41" s="3"/>
      <c r="AB41" s="1"/>
      <c r="AC41" s="3"/>
      <c r="AD41" s="3"/>
    </row>
    <row r="42" spans="1:33" ht="15.75">
      <c r="A42" s="1"/>
      <c r="B42" s="1"/>
      <c r="C42" s="2"/>
      <c r="D42" s="2"/>
      <c r="E42" s="1"/>
      <c r="F42" s="3"/>
      <c r="G42" s="1"/>
      <c r="H42" s="3"/>
      <c r="I42" s="1"/>
      <c r="J42" s="3"/>
      <c r="K42" s="1"/>
      <c r="L42" s="1"/>
      <c r="M42" s="1"/>
      <c r="N42" s="1"/>
      <c r="O42" s="1"/>
      <c r="P42" s="1"/>
      <c r="Q42" s="1"/>
      <c r="R42" s="1"/>
      <c r="S42" s="3"/>
      <c r="T42" s="2"/>
      <c r="U42" s="4"/>
      <c r="V42" s="4"/>
      <c r="W42" s="3"/>
      <c r="X42" s="3"/>
      <c r="Y42" s="4"/>
      <c r="Z42" s="4"/>
      <c r="AA42" s="3"/>
      <c r="AB42" s="1"/>
      <c r="AC42" s="3"/>
      <c r="AD42" s="3"/>
    </row>
    <row r="43" spans="1:33" ht="15.75">
      <c r="A43" s="1"/>
      <c r="B43" s="1"/>
      <c r="C43" s="2"/>
      <c r="D43" s="2"/>
      <c r="E43" s="1"/>
      <c r="F43" s="3"/>
      <c r="G43" s="1"/>
      <c r="H43" s="3"/>
      <c r="I43" s="1"/>
      <c r="J43" s="3"/>
      <c r="K43" s="1"/>
      <c r="L43" s="1"/>
      <c r="M43" s="1"/>
      <c r="N43" s="1"/>
      <c r="O43" s="1"/>
      <c r="P43" s="1"/>
      <c r="Q43" s="1"/>
      <c r="R43" s="1"/>
      <c r="S43" s="3"/>
      <c r="T43" s="2"/>
      <c r="U43" s="4"/>
      <c r="V43" s="4"/>
      <c r="W43" s="3"/>
      <c r="X43" s="3"/>
      <c r="Y43" s="4"/>
      <c r="Z43" s="4"/>
      <c r="AA43" s="3"/>
      <c r="AB43" s="1"/>
      <c r="AC43" s="3"/>
      <c r="AD43" s="3"/>
    </row>
    <row r="44" spans="1:33" ht="15.75">
      <c r="A44" s="1"/>
      <c r="B44" s="1"/>
      <c r="C44" s="2"/>
      <c r="D44" s="2"/>
      <c r="E44" s="1"/>
      <c r="F44" s="3"/>
      <c r="G44" s="1"/>
      <c r="H44" s="3"/>
      <c r="I44" s="1"/>
      <c r="J44" s="3"/>
      <c r="K44" s="1"/>
      <c r="L44" s="1"/>
      <c r="M44" s="1"/>
      <c r="N44" s="1"/>
      <c r="O44" s="1"/>
      <c r="P44" s="1"/>
      <c r="Q44" s="1"/>
      <c r="R44" s="1"/>
      <c r="S44" s="3"/>
      <c r="T44" s="2"/>
      <c r="U44" s="4"/>
      <c r="V44" s="4"/>
      <c r="W44" s="3"/>
      <c r="X44" s="3"/>
      <c r="Y44" s="4"/>
      <c r="Z44" s="4"/>
      <c r="AA44" s="3"/>
      <c r="AB44" s="1"/>
      <c r="AC44" s="3"/>
      <c r="AD44" s="3"/>
    </row>
    <row r="45" spans="1:33" ht="15.75">
      <c r="A45" s="1"/>
      <c r="B45" s="1"/>
      <c r="C45" s="2"/>
      <c r="D45" s="2"/>
      <c r="E45" s="1"/>
      <c r="F45" s="3"/>
      <c r="G45" s="1"/>
      <c r="H45" s="3"/>
      <c r="I45" s="1"/>
      <c r="J45" s="3"/>
      <c r="K45" s="1"/>
      <c r="L45" s="1"/>
      <c r="M45" s="1"/>
      <c r="N45" s="1"/>
      <c r="O45" s="1"/>
      <c r="P45" s="1"/>
      <c r="Q45" s="1"/>
      <c r="R45" s="1"/>
      <c r="S45" s="3"/>
      <c r="T45" s="2"/>
      <c r="U45" s="4"/>
      <c r="V45" s="4"/>
      <c r="W45" s="3"/>
      <c r="X45" s="3"/>
      <c r="Y45" s="4"/>
      <c r="Z45" s="4"/>
      <c r="AA45" s="3"/>
      <c r="AB45" s="1"/>
      <c r="AC45" s="3"/>
      <c r="AD45" s="3"/>
    </row>
    <row r="46" spans="1:33" ht="15.75">
      <c r="A46" s="1"/>
      <c r="B46" s="1"/>
      <c r="C46" s="2"/>
      <c r="D46" s="2"/>
      <c r="E46" s="1"/>
      <c r="F46" s="3"/>
      <c r="G46" s="1"/>
      <c r="H46" s="3"/>
      <c r="I46" s="1"/>
      <c r="J46" s="3"/>
      <c r="K46" s="1"/>
      <c r="L46" s="1"/>
      <c r="M46" s="1"/>
      <c r="N46" s="1"/>
      <c r="O46" s="1"/>
      <c r="P46" s="1"/>
      <c r="Q46" s="1"/>
      <c r="R46" s="1"/>
      <c r="S46" s="3"/>
      <c r="T46" s="2"/>
      <c r="U46" s="4"/>
      <c r="V46" s="4"/>
      <c r="W46" s="3"/>
      <c r="X46" s="3"/>
      <c r="Y46" s="4"/>
      <c r="Z46" s="4"/>
      <c r="AA46" s="3"/>
      <c r="AB46" s="1"/>
      <c r="AC46" s="3"/>
      <c r="AD46" s="3"/>
    </row>
    <row r="47" spans="1:33" ht="15.75">
      <c r="A47" s="1"/>
      <c r="B47" s="1"/>
      <c r="C47" s="2"/>
      <c r="D47" s="2"/>
      <c r="E47" s="1"/>
      <c r="F47" s="3"/>
      <c r="G47" s="1"/>
      <c r="H47" s="3"/>
      <c r="I47" s="1"/>
      <c r="J47" s="3"/>
      <c r="K47" s="1"/>
      <c r="L47" s="1"/>
      <c r="M47" s="1"/>
      <c r="N47" s="1"/>
      <c r="O47" s="1"/>
      <c r="P47" s="1"/>
      <c r="Q47" s="1"/>
      <c r="R47" s="1"/>
      <c r="S47" s="3"/>
      <c r="T47" s="2"/>
      <c r="U47" s="4"/>
      <c r="V47" s="4"/>
      <c r="W47" s="3"/>
      <c r="X47" s="3"/>
      <c r="Y47" s="4"/>
      <c r="Z47" s="4"/>
      <c r="AA47" s="3"/>
      <c r="AB47" s="1"/>
      <c r="AC47" s="3"/>
      <c r="AD47" s="3"/>
    </row>
  </sheetData>
  <sheetProtection password="FF84" sheet="1" formatCells="0" formatColumns="0" formatRows="0" insertColumns="0" insertRows="0" insertHyperlinks="0" deleteColumns="0" deleteRows="0" sort="0" autoFilter="0" pivotTables="0"/>
  <mergeCells count="1">
    <mergeCell ref="AC1:AE1"/>
  </mergeCells>
  <pageMargins left="0.70866141732283472" right="0.70866141732283472" top="0.74803149606299213" bottom="0.74803149606299213" header="0.31496062992125984" footer="0.31496062992125984"/>
  <pageSetup paperSize="327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lucidi.marco</dc:creator>
  <cp:lastModifiedBy>lucidi.marco</cp:lastModifiedBy>
  <cp:lastPrinted>2023-01-31T09:57:24Z</cp:lastPrinted>
  <dcterms:created xsi:type="dcterms:W3CDTF">2023-01-26T14:51:23Z</dcterms:created>
  <dcterms:modified xsi:type="dcterms:W3CDTF">2023-11-28T10:02:25Z</dcterms:modified>
</cp:coreProperties>
</file>